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DCAT/COMERCIAL/BALI CATAMARANS/BALI CATAMARANS/Tarifas 2023/TARIFA C2023/Español/"/>
    </mc:Choice>
  </mc:AlternateContent>
  <xr:revisionPtr revIDLastSave="0" documentId="13_ncr:1_{5C5BF016-07DB-7543-941D-9AE87C38508B}" xr6:coauthVersionLast="47" xr6:coauthVersionMax="47" xr10:uidLastSave="{00000000-0000-0000-0000-000000000000}"/>
  <bookViews>
    <workbookView xWindow="1580" yWindow="500" windowWidth="18400" windowHeight="21100" xr2:uid="{885AA148-A8B6-4B61-B68F-1CDA1E0BE2D8}"/>
  </bookViews>
  <sheets>
    <sheet name="5.4 matrice" sheetId="1" r:id="rId1"/>
  </sheets>
  <definedNames>
    <definedName name="_xlnm._FilterDatabase" localSheetId="0" hidden="1">'5.4 matrice'!$A$43:$A$186</definedName>
    <definedName name="_xlnm.Print_Area" localSheetId="0">'5.4 matrice'!$A$1:$E$206</definedName>
    <definedName name="_xlnm.Criteria" localSheetId="0">'5.4 matrice'!#REF!</definedName>
    <definedName name="_xlnm.Print_Titles" localSheetId="0">'5.4 matrice'!$1:$11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3" i="1" l="1"/>
  <c r="E112" i="1"/>
  <c r="E149" i="1" l="1"/>
  <c r="E202" i="1"/>
  <c r="E201" i="1"/>
  <c r="E200" i="1"/>
  <c r="E199" i="1"/>
  <c r="E198" i="1"/>
  <c r="E197" i="1"/>
  <c r="E196" i="1"/>
  <c r="E195" i="1"/>
  <c r="E194" i="1"/>
  <c r="E184" i="1"/>
  <c r="E183" i="1"/>
  <c r="E182" i="1"/>
  <c r="E181" i="1"/>
  <c r="E180" i="1"/>
  <c r="E179" i="1"/>
  <c r="E178" i="1"/>
  <c r="E177" i="1"/>
  <c r="E176" i="1"/>
  <c r="E173" i="1"/>
  <c r="E172" i="1"/>
  <c r="E171" i="1"/>
  <c r="E170" i="1"/>
  <c r="E169" i="1"/>
  <c r="E168" i="1"/>
  <c r="E167" i="1"/>
  <c r="E166" i="1"/>
  <c r="E165" i="1"/>
  <c r="E164" i="1"/>
  <c r="E162" i="1"/>
  <c r="E161" i="1"/>
  <c r="E160" i="1"/>
  <c r="E158" i="1"/>
  <c r="E157" i="1"/>
  <c r="E156" i="1"/>
  <c r="E155" i="1"/>
  <c r="E154" i="1"/>
  <c r="E153" i="1"/>
  <c r="E152" i="1"/>
  <c r="E151" i="1"/>
  <c r="E150" i="1"/>
  <c r="E148" i="1"/>
  <c r="E147" i="1"/>
  <c r="E146" i="1"/>
  <c r="E143" i="1"/>
  <c r="E142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1" i="1"/>
  <c r="E110" i="1"/>
  <c r="E109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2" i="1"/>
  <c r="E61" i="1"/>
  <c r="E60" i="1"/>
  <c r="E59" i="1"/>
  <c r="E58" i="1"/>
  <c r="E57" i="1"/>
  <c r="E56" i="1"/>
  <c r="E55" i="1"/>
  <c r="E54" i="1"/>
  <c r="E53" i="1"/>
  <c r="E52" i="1"/>
  <c r="E51" i="1"/>
  <c r="E47" i="1"/>
  <c r="E42" i="1"/>
  <c r="E16" i="1"/>
  <c r="E14" i="1"/>
  <c r="E13" i="1"/>
  <c r="E12" i="1"/>
  <c r="E44" i="1"/>
  <c r="E188" i="1" l="1"/>
  <c r="E189" i="1" s="1"/>
  <c r="E190" i="1" l="1"/>
  <c r="E191" i="1" s="1"/>
  <c r="E192" i="1" s="1"/>
  <c r="E204" i="1" s="1"/>
</calcChain>
</file>

<file path=xl/sharedStrings.xml><?xml version="1.0" encoding="utf-8"?>
<sst xmlns="http://schemas.openxmlformats.org/spreadsheetml/2006/main" count="420" uniqueCount="379">
  <si>
    <t>DATE :</t>
  </si>
  <si>
    <t>Proprietaire :</t>
  </si>
  <si>
    <t>Nom du bateau :</t>
  </si>
  <si>
    <t>Port d'attache :</t>
  </si>
  <si>
    <t>Langage technique :</t>
  </si>
  <si>
    <t>Specifications  Pack</t>
  </si>
  <si>
    <t>x</t>
  </si>
  <si>
    <t>Contrôleur de batteries</t>
  </si>
  <si>
    <t>Douche de cockpit avec eau froide et chaude</t>
  </si>
  <si>
    <t xml:space="preserve">Echelle de bain confort avec mains courantes et larges marches en teck </t>
  </si>
  <si>
    <t>Four à gaz</t>
  </si>
  <si>
    <t>Total du pack excellence</t>
  </si>
  <si>
    <t>Total pack excellence</t>
  </si>
  <si>
    <t>OPTIONS</t>
  </si>
  <si>
    <t>Pack ELEGANCE</t>
  </si>
  <si>
    <t>Total du pack ELEGANCE</t>
  </si>
  <si>
    <t xml:space="preserve">Total pack ELEGANCE </t>
  </si>
  <si>
    <t>#</t>
  </si>
  <si>
    <t>Gréement- Voiles</t>
  </si>
  <si>
    <t>Lazy bag et  bandes anti-UV sont de couleur taupe</t>
  </si>
  <si>
    <t>GV latté en dacron "logo Tortue" Dream yacht charter"</t>
  </si>
  <si>
    <t>Lazy bag "Dream yacht charter"</t>
  </si>
  <si>
    <t>Mât livré en 2 parties</t>
  </si>
  <si>
    <t>Mécanique - Matériel de sécurité</t>
  </si>
  <si>
    <t>Kit de deux alternateurs supplémentaires 12V 125A</t>
  </si>
  <si>
    <t>Compteur de chaîne au poste de barre</t>
  </si>
  <si>
    <t>Confort</t>
  </si>
  <si>
    <t xml:space="preserve">Vitrage avant ouvrant avec verrouillage en position ventilation </t>
  </si>
  <si>
    <t xml:space="preserve">Pompe eau de mer en cuisine et sur le pont  </t>
  </si>
  <si>
    <t>Aménagement intérieur</t>
  </si>
  <si>
    <t>Siège amovible pliant pour table de carré (préciser le nombre)</t>
  </si>
  <si>
    <t xml:space="preserve">Coloris sellerie </t>
  </si>
  <si>
    <t>NC</t>
  </si>
  <si>
    <t>Aménagement extérieur</t>
  </si>
  <si>
    <t>Rideaux extérieurs de roof isotherme en batyline blanche</t>
  </si>
  <si>
    <t>Liston de protection de jupes et de plateforme AR</t>
  </si>
  <si>
    <t>Electronique - Hifi</t>
  </si>
  <si>
    <t>Compas hémisphére sud</t>
  </si>
  <si>
    <t xml:space="preserve">Radar Raymarine avec support de mât </t>
  </si>
  <si>
    <t>Télécommande Raymarine pour pilote automatique</t>
  </si>
  <si>
    <t>Préparation - livraison</t>
  </si>
  <si>
    <t>Prix total du bateau packs et options comprises</t>
  </si>
  <si>
    <t>Dealer discount</t>
  </si>
  <si>
    <t>Extra discount</t>
  </si>
  <si>
    <t>After sales contribution</t>
  </si>
  <si>
    <t>Total discount</t>
  </si>
  <si>
    <t>Frais d'apostille notariée</t>
  </si>
  <si>
    <t>Net à payer HT</t>
  </si>
  <si>
    <t>Net à payer TTC</t>
  </si>
  <si>
    <t>Ces prix ne sont donnés qu’à titre indicatif. Conformément à nos Conditions Générales de Vente, ils ne seront fermes et définitifs qu’à réception d’un acompte de 15% intervenant 6 mois avant la date de livraison.</t>
  </si>
  <si>
    <t xml:space="preserve">Kit de 4 bers de transport (indispensable pour transport maritime) </t>
  </si>
  <si>
    <t>Pack Excellence</t>
  </si>
  <si>
    <t xml:space="preserve">Serre-casserole pour plaque de cuisson  </t>
  </si>
  <si>
    <t>Support moteur HB en polywood fixé sur poutre arrière</t>
  </si>
  <si>
    <t>Plancha avec installation gaz</t>
  </si>
  <si>
    <t>Antenne Wifi</t>
  </si>
  <si>
    <t>Antenne VHF de secours en tete de mat</t>
  </si>
  <si>
    <t xml:space="preserve">Pack ready to go (prix net) </t>
  </si>
  <si>
    <t>BALI 5.4</t>
  </si>
  <si>
    <t xml:space="preserve">Refrigérateur congél. américain 615L avec fontaine d'eau glacée, ice maker, 2ème convertisseur dédié </t>
  </si>
  <si>
    <t>Système de relevage d'annexe</t>
  </si>
  <si>
    <t>Guindeau électrique 1700W</t>
  </si>
  <si>
    <t>2 batteries de service supplémentaires 12 V - 130 amp</t>
  </si>
  <si>
    <t>Eclairage indirect dans carré/cockpit et cabines</t>
  </si>
  <si>
    <t xml:space="preserve">Eclairage de courtoisie cockpit avant et jupes </t>
  </si>
  <si>
    <t>Réservoir d'eau supplémentaire de 600L (capacité totale de 1260L)</t>
  </si>
  <si>
    <t xml:space="preserve">Winch de solent electrique </t>
  </si>
  <si>
    <t xml:space="preserve">1 Winch de manœuvre de GV électrique </t>
  </si>
  <si>
    <t>2 couches d'antifouling  avec primaire epoxy</t>
  </si>
  <si>
    <t>Lazy bag KAVAS</t>
  </si>
  <si>
    <t>Accastillage de Code 0 (bout dehors articulé, sous barbes, drosse, drisse, écoutes, emmagasineur tambour, stand-up)</t>
  </si>
  <si>
    <t>Accastillage de spi asymétrique (bout dehors ,sous barbes, drisse, écoutes,stand-up) (inutile si option accastillage code 0)</t>
  </si>
  <si>
    <t>2 winch manuels pour voiles d'avant</t>
  </si>
  <si>
    <t xml:space="preserve">2 winchs électriques pour voiles d'avant </t>
  </si>
  <si>
    <t xml:space="preserve">Propulseur d'étrave électrique à tunnel </t>
  </si>
  <si>
    <t xml:space="preserve">2eme ensemble réfrigérateur/congélateur de 615L avec convertisseur dédié et vaisselier 3 portes à la place de la banquette TBD </t>
  </si>
  <si>
    <t>Cave à vin 12 bouteilles</t>
  </si>
  <si>
    <t>Coffre fort à code</t>
  </si>
  <si>
    <t xml:space="preserve">Banquette centrale coulissante 3 places avec coffre de rangement et coussins </t>
  </si>
  <si>
    <t>Table de carré convertible en table basse (deux pieds télescopiques)</t>
  </si>
  <si>
    <t xml:space="preserve">Salon club à la place de la méridienne  (2 fauteuils et un mini-bar) </t>
  </si>
  <si>
    <t xml:space="preserve">Table de cockpit avant fixe avec coffre et abatants 8 places </t>
  </si>
  <si>
    <t xml:space="preserve">Covering  </t>
  </si>
  <si>
    <t>Taquets de garde arrière escamotables (option incompatible avec plate forme arrière hydraulique)</t>
  </si>
  <si>
    <t>Bossoir électrique</t>
  </si>
  <si>
    <t>Plateforme arrière hydraulique</t>
  </si>
  <si>
    <t>Hifi Radio Fusion 6HP bluetooth  (carré, flybridge et cockpit avant)</t>
  </si>
  <si>
    <t>TV Led dans le carré avec ascenceur électrique et antenne TV hertzienne</t>
  </si>
  <si>
    <t xml:space="preserve">Frais de transit matériel client </t>
  </si>
  <si>
    <t xml:space="preserve">Frais de formalités d'exportation </t>
  </si>
  <si>
    <r>
      <t xml:space="preserve">Matériel de sécurité pour </t>
    </r>
    <r>
      <rPr>
        <b/>
        <sz val="22"/>
        <color rgb="FF000000"/>
        <rFont val="Arial"/>
        <family val="2"/>
      </rPr>
      <t>8</t>
    </r>
    <r>
      <rPr>
        <sz val="22"/>
        <color indexed="8"/>
        <rFont val="Arial"/>
        <family val="2"/>
      </rPr>
      <t xml:space="preserve"> personnes avec 1 radeau de survie sans balise</t>
    </r>
  </si>
  <si>
    <r>
      <t xml:space="preserve">Matériel de sécurité pour </t>
    </r>
    <r>
      <rPr>
        <b/>
        <sz val="22"/>
        <color rgb="FF000000"/>
        <rFont val="Arial"/>
        <family val="2"/>
      </rPr>
      <t>10</t>
    </r>
    <r>
      <rPr>
        <sz val="22"/>
        <color indexed="8"/>
        <rFont val="Arial"/>
        <family val="2"/>
      </rPr>
      <t xml:space="preserve"> personnes avec 1 radeau de survie sans balise</t>
    </r>
  </si>
  <si>
    <r>
      <t xml:space="preserve">Matériel de sécurité pour </t>
    </r>
    <r>
      <rPr>
        <b/>
        <sz val="22"/>
        <rFont val="Arial"/>
        <family val="2"/>
      </rPr>
      <t>12</t>
    </r>
    <r>
      <rPr>
        <sz val="22"/>
        <rFont val="Arial"/>
        <family val="2"/>
      </rPr>
      <t xml:space="preserve"> personnes avec 1 radeau de survie sans balise</t>
    </r>
  </si>
  <si>
    <r>
      <t xml:space="preserve">Supplément climatisation Cabine skipper </t>
    </r>
    <r>
      <rPr>
        <b/>
        <sz val="22"/>
        <color rgb="FF000000"/>
        <rFont val="Arial"/>
        <family val="2"/>
      </rPr>
      <t>tribord</t>
    </r>
    <r>
      <rPr>
        <sz val="22"/>
        <color indexed="8"/>
        <rFont val="Arial"/>
        <family val="2"/>
      </rPr>
      <t xml:space="preserve">     </t>
    </r>
  </si>
  <si>
    <r>
      <t xml:space="preserve">Supplément climatisation Cabine skipper </t>
    </r>
    <r>
      <rPr>
        <b/>
        <sz val="22"/>
        <color rgb="FF000000"/>
        <rFont val="Arial"/>
        <family val="2"/>
      </rPr>
      <t>bâbord</t>
    </r>
    <r>
      <rPr>
        <sz val="22"/>
        <color indexed="8"/>
        <rFont val="Arial"/>
        <family val="2"/>
      </rPr>
      <t xml:space="preserve">     </t>
    </r>
  </si>
  <si>
    <r>
      <t xml:space="preserve">Porte de communication entre pointe avant et cabine avant </t>
    </r>
    <r>
      <rPr>
        <b/>
        <sz val="22"/>
        <rFont val="Arial"/>
        <family val="2"/>
      </rPr>
      <t>bâbord</t>
    </r>
    <r>
      <rPr>
        <sz val="22"/>
        <rFont val="Arial"/>
        <family val="2"/>
      </rPr>
      <t xml:space="preserve">  </t>
    </r>
  </si>
  <si>
    <r>
      <t xml:space="preserve">Porte de communication entre pointe avant et cabine avant </t>
    </r>
    <r>
      <rPr>
        <b/>
        <sz val="22"/>
        <rFont val="Arial"/>
        <family val="2"/>
      </rPr>
      <t>tribord</t>
    </r>
    <r>
      <rPr>
        <sz val="22"/>
        <rFont val="Arial"/>
        <family val="2"/>
      </rPr>
      <t xml:space="preserve"> </t>
    </r>
  </si>
  <si>
    <r>
      <t xml:space="preserve">Couchettes séparées dans cabine centrale </t>
    </r>
    <r>
      <rPr>
        <b/>
        <sz val="22"/>
        <color rgb="FF000000"/>
        <rFont val="Arial"/>
        <family val="2"/>
      </rPr>
      <t>tribord</t>
    </r>
    <r>
      <rPr>
        <sz val="22"/>
        <color indexed="8"/>
        <rFont val="Arial"/>
        <family val="2"/>
      </rPr>
      <t xml:space="preserve">  (pour version 4 cabines  Master , 5 ou 6 cabines) </t>
    </r>
  </si>
  <si>
    <r>
      <t xml:space="preserve">Couchettes superposées cabine arrière </t>
    </r>
    <r>
      <rPr>
        <b/>
        <sz val="22"/>
        <color rgb="FF000000"/>
        <rFont val="Arial"/>
        <family val="2"/>
      </rPr>
      <t>bâbord</t>
    </r>
    <r>
      <rPr>
        <sz val="22"/>
        <color indexed="8"/>
        <rFont val="Arial"/>
        <family val="2"/>
      </rPr>
      <t xml:space="preserve">  (pour version 6 cabines) </t>
    </r>
  </si>
  <si>
    <r>
      <t xml:space="preserve">Sommier ressorts elastomère pour cabine  Twin centrale </t>
    </r>
    <r>
      <rPr>
        <b/>
        <sz val="22"/>
        <rFont val="Arial"/>
        <family val="2"/>
      </rPr>
      <t>tribord</t>
    </r>
  </si>
  <si>
    <r>
      <t xml:space="preserve">Sommier ressorts elastomère pour cabine arriière </t>
    </r>
    <r>
      <rPr>
        <b/>
        <sz val="22"/>
        <rFont val="Arial"/>
        <family val="2"/>
      </rPr>
      <t>bâbord</t>
    </r>
    <r>
      <rPr>
        <sz val="22"/>
        <rFont val="Arial"/>
        <family val="2"/>
      </rPr>
      <t xml:space="preserve"> lits superposés</t>
    </r>
  </si>
  <si>
    <t>on demand</t>
  </si>
  <si>
    <t>Date de livraison :</t>
  </si>
  <si>
    <t xml:space="preserve">Système de relevage électrique de la baie arrière assisté par vérins hydrauliques  </t>
  </si>
  <si>
    <r>
      <t xml:space="preserve">Supplément pour </t>
    </r>
    <r>
      <rPr>
        <b/>
        <sz val="22"/>
        <rFont val="Arial"/>
        <family val="2"/>
      </rPr>
      <t>antifouling zone tropicale</t>
    </r>
    <r>
      <rPr>
        <sz val="22"/>
        <rFont val="Arial"/>
        <family val="2"/>
      </rPr>
      <t xml:space="preserve"> (2 couches) avec primaire Epoxy au lieu du std</t>
    </r>
  </si>
  <si>
    <t xml:space="preserve">Bar intégré dans table de carré avec plateau réversible  (déjà inclus dans pack Elégance) </t>
  </si>
  <si>
    <t xml:space="preserve">Parure de lit MONA LISON certifiée bio et sur mesure : drap housse, couette, housse, oreillers et taies </t>
  </si>
  <si>
    <t>Inscription nom et port d'attache sur jupes arrière (à préciser 2 mois au plus tard  avant la sortie d'usine)</t>
  </si>
  <si>
    <r>
      <t xml:space="preserve">GV lattée et Solent  renforcés en Dacron avec bande anti-UV + lazy bag </t>
    </r>
    <r>
      <rPr>
        <sz val="22"/>
        <color rgb="FF000000"/>
        <rFont val="Arial"/>
        <family val="2"/>
      </rPr>
      <t>BALI</t>
    </r>
    <r>
      <rPr>
        <sz val="22"/>
        <color indexed="8"/>
        <rFont val="Arial"/>
        <family val="2"/>
      </rPr>
      <t xml:space="preserve"> &amp; lazy jack</t>
    </r>
  </si>
  <si>
    <r>
      <t xml:space="preserve">GV lattée à </t>
    </r>
    <r>
      <rPr>
        <sz val="22"/>
        <color rgb="FF000000"/>
        <rFont val="Arial"/>
        <family val="2"/>
      </rPr>
      <t>corne avec accastillage spécifique</t>
    </r>
    <r>
      <rPr>
        <sz val="22"/>
        <color indexed="8"/>
        <rFont val="Arial"/>
        <family val="2"/>
      </rPr>
      <t xml:space="preserve">, solent en Dacron avec bande anti-UV renforcés+ lazy bag </t>
    </r>
    <r>
      <rPr>
        <sz val="22"/>
        <color rgb="FF000000"/>
        <rFont val="Arial"/>
        <family val="2"/>
      </rPr>
      <t>BALI</t>
    </r>
    <r>
      <rPr>
        <sz val="22"/>
        <color indexed="8"/>
        <rFont val="Arial"/>
        <family val="2"/>
      </rPr>
      <t xml:space="preserve"> &amp; lazy jack</t>
    </r>
  </si>
  <si>
    <t>Devis d'un catamaran BALI 5.4        -       tarif A-2022</t>
  </si>
  <si>
    <r>
      <rPr>
        <b/>
        <sz val="22"/>
        <rFont val="Arial"/>
        <family val="2"/>
      </rPr>
      <t>Flotteurs</t>
    </r>
    <r>
      <rPr>
        <sz val="22"/>
        <rFont val="Arial"/>
        <family val="2"/>
      </rPr>
      <t xml:space="preserve"> : bandeau et tête de lit capitonnées, éclairage indirect bandeau de lit, applique design, liseuses chromées, porte revues dans cabine master </t>
    </r>
  </si>
  <si>
    <r>
      <rPr>
        <b/>
        <sz val="22"/>
        <rFont val="Arial"/>
        <family val="2"/>
      </rPr>
      <t xml:space="preserve">Carré </t>
    </r>
    <r>
      <rPr>
        <sz val="22"/>
        <rFont val="Arial"/>
        <family val="2"/>
      </rPr>
      <t>: liseuse gainée à la table à cartes, chaise metteur en scène à la table à cartes, table carré avec bar, lampes d'ambiance avec variateur, sellerie carré capitonnée avec accoudoirs</t>
    </r>
  </si>
  <si>
    <t>Sellerie  intérieure et extérieure couleur Beige grisé</t>
  </si>
  <si>
    <t>Sellerie  intérieure et extérieure couleur Eglantine</t>
  </si>
  <si>
    <t xml:space="preserve">Sellerie  intérieure et extérieure couleur Galet </t>
  </si>
  <si>
    <t xml:space="preserve">Hard top de flybridge avec panneaux plexi et éclairage LED </t>
  </si>
  <si>
    <t>Kit de toiles transparentes (PVC crystal) et taupe pour fermeture flybridge (option bimini grande taille obligatoire)</t>
  </si>
  <si>
    <t>Jeu bains de soleil repliables plage avant</t>
  </si>
  <si>
    <t>Mise sous bossoir d'une annexe non fournie (charge max équipée 300kg)</t>
  </si>
  <si>
    <t>Mise à l'eau, mâtage à Canet (France), avec mouillage 50kg et 80ml de chaine Ø 12, patte d'oie, 8 défenses et 5 amarres, mise en main 1 jour et 7 jours au port (prix net)</t>
  </si>
  <si>
    <t>Frais pour ATR</t>
  </si>
  <si>
    <t>Frais pour T2L</t>
  </si>
  <si>
    <t>Frais de formalités d'exportation cargo</t>
  </si>
  <si>
    <t>Préinstallation TV et antenne TV hertzienne (FR)</t>
  </si>
  <si>
    <t>Bimini grande taille (en inox avec transparents pour visibilité sur GV et éclairage LED) en couleur Taupe</t>
  </si>
  <si>
    <t>Kit de toiles transparentes (PVC crystal) et taupe pour fermeture flybridge (option hard top obligatoire)</t>
  </si>
  <si>
    <t>Taud de soleil en couleur Taupe cockpit avant + drisse de halage</t>
  </si>
  <si>
    <t>Taud de soleil en couleur Taupe cockpit arrière</t>
  </si>
  <si>
    <t>Pack écologique comprenant filtre purificateur d'eau douce</t>
  </si>
  <si>
    <t>Réservoir de gazole suppémentaire de 600L - 1200L au total</t>
  </si>
  <si>
    <t xml:space="preserve">Coussins de cockpit avant (assises et dossiers) </t>
  </si>
  <si>
    <t xml:space="preserve">Coussins de banquette arrière (assises et dossiers) </t>
  </si>
  <si>
    <t xml:space="preserve">Coussin de banquette barreur (assises et dossiers) </t>
  </si>
  <si>
    <t xml:space="preserve">Bôme canoë alu avec éclairage LED </t>
  </si>
  <si>
    <t xml:space="preserve">Eclairage sous-marin à LED bleu sous chaque jupe (4 spots) </t>
  </si>
  <si>
    <t>1 Caméra sous barre de flèche bâbord</t>
  </si>
  <si>
    <t>WC électrique à l'eau douce grand modèle (préciser le nombre et emplacement)</t>
  </si>
  <si>
    <t>Numéro de série :</t>
  </si>
  <si>
    <r>
      <t xml:space="preserve">Aménagement du compartiment avant </t>
    </r>
    <r>
      <rPr>
        <b/>
        <sz val="22"/>
        <color rgb="FF000000"/>
        <rFont val="Arial"/>
        <family val="2"/>
      </rPr>
      <t>bâbord</t>
    </r>
    <r>
      <rPr>
        <sz val="22"/>
        <color indexed="8"/>
        <rFont val="Arial"/>
        <family val="2"/>
      </rPr>
      <t xml:space="preserve"> (couchette, hublot, placard, lavabo, douche, WC)</t>
    </r>
  </si>
  <si>
    <t>Bains de soleil flybridge (avec dosseret)</t>
  </si>
  <si>
    <t>2 moteurs Yanmar 80CV au lieu des Yanmar 57CV</t>
  </si>
  <si>
    <r>
      <t xml:space="preserve">Dessalinisateur basse consommation  </t>
    </r>
    <r>
      <rPr>
        <b/>
        <sz val="22"/>
        <rFont val="Arial"/>
        <family val="2"/>
      </rPr>
      <t>12V 105L/H</t>
    </r>
    <r>
      <rPr>
        <sz val="22"/>
        <rFont val="Arial"/>
        <family val="2"/>
      </rPr>
      <t xml:space="preserve"> (panneaux solaires et/ou alternateurs conseillés)</t>
    </r>
  </si>
  <si>
    <r>
      <t xml:space="preserve">Stores plissés occultants plexis, hublot et baie accès cabine arrière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3 cabines</t>
    </r>
  </si>
  <si>
    <r>
      <t xml:space="preserve">Stores plissés occultants plexis, hublot et baie accès cabine arrière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4 cabines</t>
    </r>
  </si>
  <si>
    <r>
      <t xml:space="preserve">Stores plissés occultants plexis, hublot et baie accès cabine arrière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4 cabines</t>
    </r>
    <r>
      <rPr>
        <sz val="22"/>
        <rFont val="Arial"/>
        <family val="2"/>
      </rPr>
      <t xml:space="preserve"> MASTER SUITE (1+3)</t>
    </r>
  </si>
  <si>
    <r>
      <t xml:space="preserve">Stores plissés occultants plexis, hublot et baie accès cabine arrière flotteurs pour </t>
    </r>
    <r>
      <rPr>
        <b/>
        <sz val="22"/>
        <rFont val="Arial"/>
        <family val="2"/>
      </rPr>
      <t>version 5 cabines</t>
    </r>
  </si>
  <si>
    <r>
      <t xml:space="preserve">Stores plissés occultants plexis, hublot et baie accès cabine arrière flotteurs pour </t>
    </r>
    <r>
      <rPr>
        <b/>
        <sz val="22"/>
        <rFont val="Arial"/>
        <family val="2"/>
      </rPr>
      <t>version 6 cabines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</si>
  <si>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 xml:space="preserve">3 cabines 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</si>
  <si>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 xml:space="preserve">4 cabines 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</si>
  <si>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5 cabines</t>
    </r>
  </si>
  <si>
    <r>
      <t xml:space="preserve">Moustiquaires hublots flotteurs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6 cabines</t>
    </r>
  </si>
  <si>
    <r>
      <t xml:space="preserve">Moustiquaires hublots flotteurs pour </t>
    </r>
    <r>
      <rPr>
        <b/>
        <sz val="22"/>
        <rFont val="Arial"/>
        <family val="2"/>
      </rPr>
      <t>version 4 cabines</t>
    </r>
    <r>
      <rPr>
        <sz val="22"/>
        <rFont val="Arial"/>
        <family val="2"/>
      </rPr>
      <t xml:space="preserve"> MASTER SUITE (1+3)</t>
    </r>
  </si>
  <si>
    <r>
      <t xml:space="preserve">Sommier ressorts elastomère pour </t>
    </r>
    <r>
      <rPr>
        <b/>
        <sz val="22"/>
        <rFont val="Arial"/>
        <family val="2"/>
      </rPr>
      <t>version 3 cabines</t>
    </r>
  </si>
  <si>
    <r>
      <t xml:space="preserve">Sommier ressorts elastomère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4 cabines</t>
    </r>
  </si>
  <si>
    <r>
      <t xml:space="preserve">Sommier ressorts elastomère pour </t>
    </r>
    <r>
      <rPr>
        <b/>
        <sz val="22"/>
        <rFont val="Arial"/>
        <family val="2"/>
      </rPr>
      <t>version 4 cabines</t>
    </r>
    <r>
      <rPr>
        <sz val="22"/>
        <rFont val="Arial"/>
        <family val="2"/>
      </rPr>
      <t xml:space="preserve">  Master suite (1+3)</t>
    </r>
  </si>
  <si>
    <r>
      <t xml:space="preserve">Sommier ressorts elastomère pour </t>
    </r>
    <r>
      <rPr>
        <b/>
        <sz val="22"/>
        <rFont val="Arial"/>
        <family val="2"/>
      </rPr>
      <t xml:space="preserve">version 5 cabines </t>
    </r>
  </si>
  <si>
    <r>
      <t xml:space="preserve">Sommier ressorts elastomère pour </t>
    </r>
    <r>
      <rPr>
        <b/>
        <sz val="22"/>
        <rFont val="Arial"/>
        <family val="2"/>
      </rPr>
      <t>version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6 cabines</t>
    </r>
  </si>
  <si>
    <t>Annexe 3,80m en hypalon (taille maxi) + moteur HB 25CV  avec mise sous bossoirs</t>
  </si>
  <si>
    <t xml:space="preserve">BALI 5.4 équipé de 2 moteurs Yanmar 57CV </t>
  </si>
  <si>
    <r>
      <rPr>
        <b/>
        <sz val="22"/>
        <color rgb="FF000000"/>
        <rFont val="Arial"/>
        <family val="2"/>
      </rPr>
      <t>Version 3 cabines</t>
    </r>
    <r>
      <rPr>
        <sz val="22"/>
        <color indexed="8"/>
        <rFont val="Arial"/>
        <family val="2"/>
      </rPr>
      <t xml:space="preserve"> (2 tribord + 1 bâbord) </t>
    </r>
    <r>
      <rPr>
        <b/>
        <sz val="22"/>
        <color rgb="FF000000"/>
        <rFont val="Arial"/>
        <family val="2"/>
      </rPr>
      <t>- 3 toilettes</t>
    </r>
  </si>
  <si>
    <r>
      <rPr>
        <b/>
        <sz val="22"/>
        <color rgb="FF000000"/>
        <rFont val="Arial"/>
        <family val="2"/>
      </rPr>
      <t>Version 4 cabines</t>
    </r>
    <r>
      <rPr>
        <sz val="22"/>
        <color indexed="8"/>
        <rFont val="Arial"/>
        <family val="2"/>
      </rPr>
      <t xml:space="preserve"> (2 tribord + 2 bâbord) </t>
    </r>
    <r>
      <rPr>
        <b/>
        <sz val="22"/>
        <color rgb="FF000000"/>
        <rFont val="Arial"/>
        <family val="2"/>
      </rPr>
      <t>- 4 toilettes</t>
    </r>
  </si>
  <si>
    <r>
      <rPr>
        <b/>
        <sz val="22"/>
        <color rgb="FF000000"/>
        <rFont val="Arial"/>
        <family val="2"/>
      </rPr>
      <t>Version 4 cabines</t>
    </r>
    <r>
      <rPr>
        <sz val="22"/>
        <color indexed="8"/>
        <rFont val="Arial"/>
        <family val="2"/>
      </rPr>
      <t xml:space="preserve"> (3 tribord + 1 bâbord) </t>
    </r>
    <r>
      <rPr>
        <b/>
        <sz val="22"/>
        <color rgb="FF000000"/>
        <rFont val="Arial"/>
        <family val="2"/>
      </rPr>
      <t>- 4 toilettes</t>
    </r>
  </si>
  <si>
    <r>
      <rPr>
        <b/>
        <sz val="22"/>
        <color rgb="FF000000"/>
        <rFont val="Arial"/>
        <family val="2"/>
      </rPr>
      <t>Version 5 cabines</t>
    </r>
    <r>
      <rPr>
        <sz val="22"/>
        <color indexed="8"/>
        <rFont val="Arial"/>
        <family val="2"/>
      </rPr>
      <t xml:space="preserve"> (3 tribord + 2 bâbord) </t>
    </r>
    <r>
      <rPr>
        <b/>
        <sz val="22"/>
        <color rgb="FF000000"/>
        <rFont val="Arial"/>
        <family val="2"/>
      </rPr>
      <t>- 5 toilettes</t>
    </r>
    <r>
      <rPr>
        <sz val="22"/>
        <color indexed="8"/>
        <rFont val="Arial"/>
        <family val="2"/>
      </rPr>
      <t xml:space="preserve">  </t>
    </r>
  </si>
  <si>
    <r>
      <rPr>
        <b/>
        <sz val="22"/>
        <color rgb="FF000000"/>
        <rFont val="Arial"/>
        <family val="2"/>
      </rPr>
      <t>Version 6 cabines</t>
    </r>
    <r>
      <rPr>
        <sz val="22"/>
        <color indexed="8"/>
        <rFont val="Arial"/>
        <family val="2"/>
      </rPr>
      <t xml:space="preserve"> (3 tribord + 3 bâbord) </t>
    </r>
    <r>
      <rPr>
        <b/>
        <sz val="22"/>
        <color rgb="FF000000"/>
        <rFont val="Arial"/>
        <family val="2"/>
      </rPr>
      <t>- 6 toilettes</t>
    </r>
    <r>
      <rPr>
        <sz val="22"/>
        <color indexed="8"/>
        <rFont val="Arial"/>
        <family val="2"/>
      </rPr>
      <t xml:space="preserve">  </t>
    </r>
  </si>
  <si>
    <t xml:space="preserve">PACK Electronique Raymarine : Pilote auto P70S, GPS traceur AXIOM 7", MULTI I70S, VHF RAY 63 + combiné VHF RAY MIC au poste de barre, AIS émetteur récepteur, écran traceur full tactile de 12" au poste de barre </t>
  </si>
  <si>
    <t>Code 0 de 104m² avec câble anti rotation et coupe "triradial"</t>
  </si>
  <si>
    <t>1 ventilateur par cabine et pointe aménagée (préciser le nombre suivant version retenue)</t>
  </si>
  <si>
    <r>
      <t xml:space="preserve">Aménagement du compartiment avant </t>
    </r>
    <r>
      <rPr>
        <b/>
        <sz val="22"/>
        <rFont val="Arial"/>
        <family val="2"/>
      </rPr>
      <t>tribord</t>
    </r>
    <r>
      <rPr>
        <sz val="22"/>
        <rFont val="Arial"/>
        <family val="2"/>
      </rPr>
      <t xml:space="preserve"> (couchette, hublot, placard, lavabo,douche, WC)</t>
    </r>
  </si>
  <si>
    <t>Surmatelas MONA LISON  certifié bio et sur mesure</t>
  </si>
  <si>
    <t>Aménagement du fly bridge (sellerie, kit de 2 tables, réfrigérateur 12V, point d'eau)</t>
  </si>
  <si>
    <t>Housse de console de barre et des instruments Taupe</t>
  </si>
  <si>
    <t xml:space="preserve">Passerelle pliante en composite 2,80m, chandeliers, housse &amp; 1 lyre posée </t>
  </si>
  <si>
    <t xml:space="preserve">Paire d'hélices tripales repliables pour moteurs Yanmar                                   </t>
  </si>
  <si>
    <t>Kit panneaux solaires (800W) : 8 panneaux de 100W</t>
  </si>
  <si>
    <t>Teck naturel plate-forme arrière, plage arrière et jupes</t>
  </si>
  <si>
    <t>Teck naturel cockpit avant</t>
  </si>
  <si>
    <t>Teck naturel fly et marches d'accès au fly</t>
  </si>
  <si>
    <t>Fecha:</t>
  </si>
  <si>
    <t>D.</t>
  </si>
  <si>
    <t xml:space="preserve">  </t>
  </si>
  <si>
    <t xml:space="preserve"> </t>
  </si>
  <si>
    <t>Fecha de entrega:</t>
  </si>
  <si>
    <t>Precio</t>
  </si>
  <si>
    <t>Precio s/Impuestos</t>
  </si>
  <si>
    <r>
      <t xml:space="preserve">Especificaciones del Pack / </t>
    </r>
    <r>
      <rPr>
        <b/>
        <sz val="26"/>
        <color theme="1" tint="0.499984740745262"/>
        <rFont val="Arial"/>
        <family val="2"/>
      </rPr>
      <t>Specifications  Pack</t>
    </r>
  </si>
  <si>
    <r>
      <t xml:space="preserve">6 cabinas </t>
    </r>
    <r>
      <rPr>
        <sz val="22"/>
        <color rgb="FF000000"/>
        <rFont val="Arial"/>
        <family val="2"/>
      </rPr>
      <t>(3 estribor + 3 babor) - 6 baños</t>
    </r>
    <r>
      <rPr>
        <b/>
        <sz val="22"/>
        <color rgb="FF000000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 xml:space="preserve">6 cabins </t>
    </r>
    <r>
      <rPr>
        <sz val="22"/>
        <color theme="1" tint="0.499984740745262"/>
        <rFont val="Arial"/>
        <family val="2"/>
      </rPr>
      <t>(3 starboard + 3 portside)</t>
    </r>
    <r>
      <rPr>
        <b/>
        <sz val="22"/>
        <color theme="1" tint="0.499984740745262"/>
        <rFont val="Arial"/>
        <family val="2"/>
      </rPr>
      <t xml:space="preserve"> - 6 heads version</t>
    </r>
  </si>
  <si>
    <r>
      <t>4 cabinas</t>
    </r>
    <r>
      <rPr>
        <sz val="22"/>
        <color rgb="FF000000"/>
        <rFont val="Arial"/>
        <family val="2"/>
      </rPr>
      <t xml:space="preserve"> (3 estribor + 1 babor) - 3 baños</t>
    </r>
    <r>
      <rPr>
        <b/>
        <sz val="22"/>
        <color rgb="FF000000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 xml:space="preserve">4 cabins </t>
    </r>
    <r>
      <rPr>
        <sz val="22"/>
        <color theme="1" tint="0.499984740745262"/>
        <rFont val="Arial"/>
        <family val="2"/>
      </rPr>
      <t xml:space="preserve">(3 starboard + 1 portside) </t>
    </r>
    <r>
      <rPr>
        <b/>
        <sz val="22"/>
        <color theme="1" tint="0.499984740745262"/>
        <rFont val="Arial"/>
        <family val="2"/>
      </rPr>
      <t>- 3 heads version</t>
    </r>
  </si>
  <si>
    <r>
      <t xml:space="preserve">4 cabinas </t>
    </r>
    <r>
      <rPr>
        <sz val="22"/>
        <color rgb="FF000000"/>
        <rFont val="Arial"/>
        <family val="2"/>
      </rPr>
      <t>(2 estribor + 2 babor) - 4 baños</t>
    </r>
    <r>
      <rPr>
        <b/>
        <sz val="22"/>
        <color rgb="FF000000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 xml:space="preserve">4 cabins </t>
    </r>
    <r>
      <rPr>
        <sz val="22"/>
        <color theme="1" tint="0.499984740745262"/>
        <rFont val="Arial"/>
        <family val="2"/>
      </rPr>
      <t>(2 starboard + 2 portside)</t>
    </r>
    <r>
      <rPr>
        <b/>
        <sz val="22"/>
        <color theme="1" tint="0.499984740745262"/>
        <rFont val="Arial"/>
        <family val="2"/>
      </rPr>
      <t xml:space="preserve"> - 4 heads version</t>
    </r>
  </si>
  <si>
    <r>
      <rPr>
        <b/>
        <sz val="22"/>
        <color rgb="FF000000"/>
        <rFont val="Arial"/>
        <family val="2"/>
      </rPr>
      <t xml:space="preserve">5 cabinas </t>
    </r>
    <r>
      <rPr>
        <sz val="22"/>
        <color rgb="FF000000"/>
        <rFont val="Arial"/>
        <family val="2"/>
      </rPr>
      <t>(3 estribor + 2 babor) - 5 baños</t>
    </r>
    <r>
      <rPr>
        <b/>
        <sz val="22"/>
        <color rgb="FF000000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>5 cabins</t>
    </r>
    <r>
      <rPr>
        <sz val="22"/>
        <color theme="1" tint="0.499984740745262"/>
        <rFont val="Arial"/>
        <family val="2"/>
      </rPr>
      <t xml:space="preserve"> (3 starboard + 2 portside) </t>
    </r>
    <r>
      <rPr>
        <b/>
        <sz val="22"/>
        <color theme="1" tint="0.499984740745262"/>
        <rFont val="Arial"/>
        <family val="2"/>
      </rPr>
      <t>- 5 heads version</t>
    </r>
  </si>
  <si>
    <r>
      <t xml:space="preserve">Indicador de carga de baterías / </t>
    </r>
    <r>
      <rPr>
        <sz val="22"/>
        <color theme="1" tint="0.499984740745262"/>
        <rFont val="Arial"/>
        <family val="2"/>
      </rPr>
      <t>Battery controller</t>
    </r>
  </si>
  <si>
    <r>
      <t xml:space="preserve">Sistema de hizado para el auxiliar / </t>
    </r>
    <r>
      <rPr>
        <sz val="22"/>
        <color theme="1" tint="0.499984740745262"/>
        <rFont val="Arial"/>
        <family val="2"/>
      </rPr>
      <t>Lifting system for dinghy</t>
    </r>
  </si>
  <si>
    <r>
      <t xml:space="preserve">Molinete de ancla eléctrico 1700W / </t>
    </r>
    <r>
      <rPr>
        <sz val="22"/>
        <color theme="1" tint="0.499984740745262"/>
        <rFont val="Arial"/>
        <family val="2"/>
      </rPr>
      <t>Electric windlass 1700W</t>
    </r>
  </si>
  <si>
    <r>
      <t xml:space="preserve">Luz indirecta en las bañera/salon y cabinas / </t>
    </r>
    <r>
      <rPr>
        <sz val="22"/>
        <color theme="1" tint="0.499984740745262"/>
        <rFont val="Arial"/>
        <family val="2"/>
      </rPr>
      <t>Indirect lighting in cockpit/saloon &amp; cabins</t>
    </r>
  </si>
  <si>
    <r>
      <t>Luces de cortesía en la bañera de proa y jupettes /</t>
    </r>
    <r>
      <rPr>
        <sz val="22"/>
        <color theme="1" tint="0.499984740745262"/>
        <rFont val="Arial"/>
        <family val="2"/>
      </rPr>
      <t xml:space="preserve"> Forward cockpit  and transom courtesy lighting </t>
    </r>
  </si>
  <si>
    <r>
      <t xml:space="preserve">Ducha de bañera con agua fría y caliente / </t>
    </r>
    <r>
      <rPr>
        <sz val="22"/>
        <color theme="1" tint="0.499984740745262"/>
        <rFont val="Arial"/>
        <family val="2"/>
      </rPr>
      <t>Hot and cold cockpit shower</t>
    </r>
  </si>
  <si>
    <r>
      <t xml:space="preserve">Escalera de baño con pasamanos y peldaños en teca / </t>
    </r>
    <r>
      <rPr>
        <sz val="22"/>
        <color theme="1" tint="0.499984740745262"/>
        <rFont val="Arial"/>
        <family val="2"/>
      </rPr>
      <t>Comfortable swim ladder with large handles and teak steps</t>
    </r>
  </si>
  <si>
    <r>
      <t xml:space="preserve">Horno a gas / </t>
    </r>
    <r>
      <rPr>
        <sz val="22"/>
        <color theme="1" tint="0.499984740745262"/>
        <rFont val="Arial"/>
        <family val="2"/>
      </rPr>
      <t>Gaz oven</t>
    </r>
  </si>
  <si>
    <r>
      <t xml:space="preserve">Cojines para la banqueta de popa (asientos y respaldos) / </t>
    </r>
    <r>
      <rPr>
        <sz val="22"/>
        <color theme="1" tint="0.499984740745262"/>
        <rFont val="Arial"/>
        <family val="2"/>
      </rPr>
      <t>Seats for aft bench (seats and backrests)</t>
    </r>
  </si>
  <si>
    <r>
      <t xml:space="preserve">Cojines para la bañera de proa (asientos y respaldos) / </t>
    </r>
    <r>
      <rPr>
        <sz val="22"/>
        <color theme="1" tint="0.499984740745262"/>
        <rFont val="Arial"/>
        <family val="2"/>
      </rPr>
      <t>Forward cockpit cushions (seats and backrests)</t>
    </r>
  </si>
  <si>
    <r>
      <t xml:space="preserve">2 capas de antifouling con imprimación epoxy / </t>
    </r>
    <r>
      <rPr>
        <sz val="22"/>
        <color theme="1" tint="0.499984740745262"/>
        <rFont val="Arial"/>
        <family val="2"/>
      </rPr>
      <t>2 layers of antifouling with Epoxy base coat</t>
    </r>
  </si>
  <si>
    <r>
      <t xml:space="preserve">Adhesivo con el nombre y el puerto de amarre en las popas (a precisar 2 meses antes de la entrega) / </t>
    </r>
    <r>
      <rPr>
        <sz val="22"/>
        <color theme="1" tint="0.499984740745262"/>
        <rFont val="Arial"/>
        <family val="2"/>
      </rPr>
      <t>Stickers on transom : name and port of registry of the boat (to be specified 2 months at the latest before delivery)</t>
    </r>
  </si>
  <si>
    <r>
      <t xml:space="preserve">Winch eléctrico para mayor / </t>
    </r>
    <r>
      <rPr>
        <sz val="22"/>
        <color theme="1" tint="0.499984740745262"/>
        <rFont val="Arial"/>
        <family val="2"/>
      </rPr>
      <t>Mainsail electrical winch</t>
    </r>
  </si>
  <si>
    <r>
      <t xml:space="preserve">Winche eléctrico para foque / </t>
    </r>
    <r>
      <rPr>
        <sz val="22"/>
        <color theme="1" tint="0.499984740745262"/>
        <rFont val="Arial"/>
        <family val="2"/>
      </rPr>
      <t>Solent electrical winch</t>
    </r>
  </si>
  <si>
    <r>
      <t xml:space="preserve">Depósito suplementario de gasoil de 600L para una capacidad total de 1200L / </t>
    </r>
    <r>
      <rPr>
        <sz val="22"/>
        <color theme="1" tint="0.499984740745262"/>
        <rFont val="Arial"/>
        <family val="2"/>
      </rPr>
      <t>Extra fuel tank of 600L for a total capacity of 1200L</t>
    </r>
  </si>
  <si>
    <r>
      <t xml:space="preserve">Depósito suplementario de agua dulce de 600L para una capacidad total del 1260L / </t>
    </r>
    <r>
      <rPr>
        <sz val="22"/>
        <color theme="1" tint="0.499984740745262"/>
        <rFont val="Arial"/>
        <family val="2"/>
      </rPr>
      <t>Extra Fresh water tank of 600L for a total capacity of 1260L</t>
    </r>
  </si>
  <si>
    <r>
      <t xml:space="preserve">OPCIONES / </t>
    </r>
    <r>
      <rPr>
        <b/>
        <sz val="28"/>
        <color theme="1" tint="0.499984740745262"/>
        <rFont val="Arial"/>
        <family val="2"/>
      </rPr>
      <t>OPTIONS</t>
    </r>
  </si>
  <si>
    <r>
      <t xml:space="preserve">Jarcia y Velas / </t>
    </r>
    <r>
      <rPr>
        <b/>
        <sz val="24"/>
        <color theme="1" tint="0.499984740745262"/>
        <rFont val="Arial"/>
        <family val="2"/>
      </rPr>
      <t>Rigging - Sails</t>
    </r>
  </si>
  <si>
    <r>
      <t xml:space="preserve">Lazy bag y bandas anti-UV en color taupe / </t>
    </r>
    <r>
      <rPr>
        <b/>
        <sz val="22"/>
        <color theme="1" tint="0.499984740745262"/>
        <rFont val="Arial"/>
        <family val="2"/>
      </rPr>
      <t>Lazy bag and UV protection for sail in taupe color.</t>
    </r>
  </si>
  <si>
    <r>
      <t xml:space="preserve">Mayor Full Batten y Foque reforzadas en Dacron con banda anti-UV + lazy bag BALI + lazy jack / </t>
    </r>
    <r>
      <rPr>
        <sz val="22"/>
        <color theme="1" tint="0.499984740745262"/>
        <rFont val="Arial"/>
        <family val="2"/>
      </rPr>
      <t>Reinforced Dacron full batten Mainsail &amp; Solent with UV protection + Lazy-Bag &amp; Lazy-Jack</t>
    </r>
  </si>
  <si>
    <r>
      <t xml:space="preserve">Código 0 de 104m² con cable anti-torsión y corte triradial / </t>
    </r>
    <r>
      <rPr>
        <sz val="22"/>
        <color theme="1" tint="0.499984740745262"/>
        <rFont val="Arial"/>
        <family val="2"/>
      </rPr>
      <t xml:space="preserve">Triradial Code 0 (104m²) with non-rotation cable </t>
    </r>
  </si>
  <si>
    <r>
      <t xml:space="preserve">Botavara canoë en aluminio con iluminación LED / </t>
    </r>
    <r>
      <rPr>
        <sz val="22"/>
        <color theme="1" tint="0.499984740745262"/>
        <rFont val="Arial"/>
        <family val="2"/>
      </rPr>
      <t xml:space="preserve">Aluminum V boom with LED lighting  </t>
    </r>
  </si>
  <si>
    <r>
      <t xml:space="preserve">Acastillaje de código 0 (botalón, almacenador, drizas, poleas y acastillaje de cubierta) / </t>
    </r>
    <r>
      <rPr>
        <sz val="22"/>
        <color theme="1" tint="0.499984740745262"/>
        <rFont val="Arial"/>
        <family val="2"/>
      </rPr>
      <t>Code 0 rigging (bow spirit, furler, bobstays, blocks &amp; deck fittings)</t>
    </r>
  </si>
  <si>
    <r>
      <t xml:space="preserve">Acastillaje de spi (botalón, drizas, poleas y acastillaje de cubierta) (innecesario con acastillaje de código 0) / </t>
    </r>
    <r>
      <rPr>
        <sz val="22"/>
        <color theme="1" tint="0.499984740745262"/>
        <rFont val="Arial"/>
        <family val="2"/>
      </rPr>
      <t>Spinnaker rigging (bowsprit, halyard, sheets, deck fittings &amp; blocks) (not necessary if code 0 gear ordered)</t>
    </r>
  </si>
  <si>
    <r>
      <t xml:space="preserve">2 winches eléctricos para las velas de proa / </t>
    </r>
    <r>
      <rPr>
        <sz val="22"/>
        <color theme="1" tint="0.499984740745262"/>
        <rFont val="Arial"/>
        <family val="2"/>
      </rPr>
      <t>2 Electric winches for head sails</t>
    </r>
  </si>
  <si>
    <r>
      <t xml:space="preserve">Mástil entregado en dos partes / </t>
    </r>
    <r>
      <rPr>
        <sz val="22"/>
        <color theme="1" tint="0.499984740745262"/>
        <rFont val="Arial"/>
        <family val="2"/>
      </rPr>
      <t>Mast in 2 parts</t>
    </r>
  </si>
  <si>
    <r>
      <t xml:space="preserve">Mecánica y Equipamiento de seguridad / </t>
    </r>
    <r>
      <rPr>
        <b/>
        <sz val="24"/>
        <color theme="1" tint="0.499984740745262"/>
        <rFont val="Arial"/>
        <family val="2"/>
      </rPr>
      <t>Mecanics - Safety Equipment</t>
    </r>
  </si>
  <si>
    <r>
      <t xml:space="preserve">Kit de dos alternadores suplementarios de 12V 125A / </t>
    </r>
    <r>
      <rPr>
        <sz val="22"/>
        <color theme="1" tint="0.499984740745262"/>
        <rFont val="Arial"/>
        <family val="2"/>
      </rPr>
      <t xml:space="preserve">Kit of two additional alternators 12V 125A </t>
    </r>
  </si>
  <si>
    <r>
      <t xml:space="preserve">2 x 80CV Yanmar en lugar del std de 57CV / </t>
    </r>
    <r>
      <rPr>
        <sz val="22"/>
        <color theme="1" tint="0.499984740745262"/>
        <rFont val="Arial"/>
        <family val="2"/>
      </rPr>
      <t>2 x 80 hp Yanmar engines instead of Yanmar 57 hp</t>
    </r>
  </si>
  <si>
    <r>
      <t xml:space="preserve">Hélice de proa con tunel / </t>
    </r>
    <r>
      <rPr>
        <sz val="22"/>
        <color theme="1" tint="0.499984740745262"/>
        <rFont val="Arial"/>
        <family val="2"/>
      </rPr>
      <t>Electric bow thruster with tunnel</t>
    </r>
  </si>
  <si>
    <r>
      <t xml:space="preserve">Kit paneles solares (800W): 8 x 100W / </t>
    </r>
    <r>
      <rPr>
        <sz val="22"/>
        <color theme="1" tint="0.499984740745262"/>
        <rFont val="Arial"/>
        <family val="2"/>
      </rPr>
      <t>Kit solar panels : 8 x 100W panels (800W)</t>
    </r>
  </si>
  <si>
    <r>
      <t xml:space="preserve">Suplemento por 2 capas de antifouling para zona tropical con imprimación epoxy en lugar del std / </t>
    </r>
    <r>
      <rPr>
        <sz val="22"/>
        <color theme="1" tint="0.499984740745262"/>
        <rFont val="Arial"/>
        <family val="2"/>
      </rPr>
      <t xml:space="preserve">Extra for 2 layers of </t>
    </r>
    <r>
      <rPr>
        <b/>
        <sz val="22"/>
        <color theme="1" tint="0.499984740745262"/>
        <rFont val="Arial"/>
        <family val="2"/>
      </rPr>
      <t>tropical antifouling</t>
    </r>
    <r>
      <rPr>
        <sz val="22"/>
        <color theme="1" tint="0.499984740745262"/>
        <rFont val="Arial"/>
        <family val="2"/>
      </rPr>
      <t xml:space="preserve"> with Epoxy base coat instead of standard </t>
    </r>
  </si>
  <si>
    <r>
      <t xml:space="preserve">Bomba de agua de mar en cocina y cofre ancla / </t>
    </r>
    <r>
      <rPr>
        <sz val="22"/>
        <color rgb="FF808080"/>
        <rFont val="Arial"/>
        <family val="2"/>
      </rPr>
      <t>Sea water pump at galley &amp; anchor</t>
    </r>
  </si>
  <si>
    <r>
      <t xml:space="preserve">Sujeta-cacerolas para placa coción / </t>
    </r>
    <r>
      <rPr>
        <sz val="22"/>
        <color theme="1" tint="0.499984740745262"/>
        <rFont val="Arial"/>
        <family val="2"/>
      </rPr>
      <t>Pot holder on burner cooking</t>
    </r>
  </si>
  <si>
    <r>
      <t xml:space="preserve">Cava de vino 12 botellas / </t>
    </r>
    <r>
      <rPr>
        <sz val="22"/>
        <color theme="1" tint="0.499984740745262"/>
        <rFont val="Arial"/>
        <family val="2"/>
      </rPr>
      <t xml:space="preserve">12 bottles wine cooler </t>
    </r>
  </si>
  <si>
    <r>
      <t xml:space="preserve">WC eléctrico a agua dulce (precisar el nº y la ubicación) / </t>
    </r>
    <r>
      <rPr>
        <sz val="22"/>
        <color theme="1" tint="0.499984740745262"/>
        <rFont val="Arial"/>
        <family val="2"/>
      </rPr>
      <t>Large model freshwater electric toilet (specify number and location)</t>
    </r>
  </si>
  <si>
    <r>
      <t xml:space="preserve">Ventanal de proa prácticable con sistema de bloqueo en posición abierta para ventilación / </t>
    </r>
    <r>
      <rPr>
        <sz val="22"/>
        <color theme="1" tint="0.499984740745262"/>
        <rFont val="Arial"/>
        <family val="2"/>
      </rPr>
      <t>Tilting forward windows with locking system in open position</t>
    </r>
  </si>
  <si>
    <r>
      <t xml:space="preserve">Desalinizadora bajo consumo </t>
    </r>
    <r>
      <rPr>
        <b/>
        <sz val="22"/>
        <color rgb="FF000000"/>
        <rFont val="Arial"/>
        <family val="2"/>
      </rPr>
      <t>12V 105L/H</t>
    </r>
    <r>
      <rPr>
        <sz val="22"/>
        <color indexed="8"/>
        <rFont val="Arial"/>
        <family val="2"/>
      </rPr>
      <t xml:space="preserve"> (paneles solares y/o alternadores supl. Aconsejados) / </t>
    </r>
    <r>
      <rPr>
        <sz val="22"/>
        <color theme="1" tint="0.499984740745262"/>
        <rFont val="Arial"/>
        <family val="2"/>
      </rPr>
      <t xml:space="preserve">Low consumption </t>
    </r>
    <r>
      <rPr>
        <b/>
        <sz val="22"/>
        <color theme="1" tint="0.499984740745262"/>
        <rFont val="Arial"/>
        <family val="2"/>
      </rPr>
      <t>12V 105L/H</t>
    </r>
    <r>
      <rPr>
        <sz val="22"/>
        <color theme="1" tint="0.499984740745262"/>
        <rFont val="Arial"/>
        <family val="2"/>
      </rPr>
      <t xml:space="preserve"> watermaker (solar panels and/or alternators recommended)</t>
    </r>
  </si>
  <si>
    <r>
      <t xml:space="preserve">Suplemento Climatización en la punta de </t>
    </r>
    <r>
      <rPr>
        <b/>
        <sz val="22"/>
        <color rgb="FF000000"/>
        <rFont val="Arial"/>
        <family val="2"/>
      </rPr>
      <t>proa estribor</t>
    </r>
    <r>
      <rPr>
        <sz val="22"/>
        <color indexed="8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 xml:space="preserve">Extra for  AC in </t>
    </r>
    <r>
      <rPr>
        <b/>
        <sz val="22"/>
        <color theme="1" tint="0.499984740745262"/>
        <rFont val="Arial"/>
        <family val="2"/>
      </rPr>
      <t>starboard</t>
    </r>
    <r>
      <rPr>
        <sz val="22"/>
        <color theme="1" tint="0.499984740745262"/>
        <rFont val="Arial"/>
        <family val="2"/>
      </rPr>
      <t xml:space="preserve">  bow compartement</t>
    </r>
  </si>
  <si>
    <r>
      <t xml:space="preserve">Suplemento climatización en la punta de </t>
    </r>
    <r>
      <rPr>
        <b/>
        <sz val="22"/>
        <color rgb="FF000000"/>
        <rFont val="Arial"/>
        <family val="2"/>
      </rPr>
      <t>proa babor</t>
    </r>
    <r>
      <rPr>
        <sz val="22"/>
        <color indexed="8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 xml:space="preserve">Extra for  AC in </t>
    </r>
    <r>
      <rPr>
        <b/>
        <sz val="22"/>
        <color theme="1" tint="0.499984740745262"/>
        <rFont val="Arial"/>
        <family val="2"/>
      </rPr>
      <t>portside</t>
    </r>
    <r>
      <rPr>
        <sz val="22"/>
        <color theme="1" tint="0.499984740745262"/>
        <rFont val="Arial"/>
        <family val="2"/>
      </rPr>
      <t xml:space="preserve"> bow compartement</t>
    </r>
  </si>
  <si>
    <r>
      <t xml:space="preserve">2º nevera/congelador de 615L: con inverter dedicado y mueble con 3 puertas en lugar del banco de estribor / </t>
    </r>
    <r>
      <rPr>
        <sz val="22"/>
        <color theme="1" tint="0.499984740745262"/>
        <rFont val="Arial"/>
        <family val="2"/>
      </rPr>
      <t>2nd set : 615L fridge/freezer with dedicated converter and 3 door dresser instead of the starboard bench</t>
    </r>
  </si>
  <si>
    <r>
      <t xml:space="preserve">Color de tapicerías / </t>
    </r>
    <r>
      <rPr>
        <b/>
        <sz val="24"/>
        <color theme="1" tint="0.499984740745262"/>
        <rFont val="Arial"/>
        <family val="2"/>
      </rPr>
      <t>Upholstery color</t>
    </r>
  </si>
  <si>
    <r>
      <t xml:space="preserve">Tapicería interior y exterior color Beige gris / </t>
    </r>
    <r>
      <rPr>
        <sz val="22"/>
        <color theme="1" tint="0.499984740745262"/>
        <rFont val="Arial"/>
        <family val="2"/>
      </rPr>
      <t xml:space="preserve">Indoor and outdoor upholstery color Beige Grey </t>
    </r>
  </si>
  <si>
    <r>
      <t>Tapicería interior y exterior color Eglantine /</t>
    </r>
    <r>
      <rPr>
        <sz val="22"/>
        <color theme="1" tint="0.499984740745262"/>
        <rFont val="Arial"/>
        <family val="2"/>
      </rPr>
      <t xml:space="preserve"> Indoor and outdoor upholstery color Eglantine </t>
    </r>
  </si>
  <si>
    <r>
      <t xml:space="preserve">Tapiceria interior y exterior color Pebble / </t>
    </r>
    <r>
      <rPr>
        <sz val="22"/>
        <color theme="1" tint="0.499984740745262"/>
        <rFont val="Arial"/>
        <family val="2"/>
      </rPr>
      <t xml:space="preserve">Indoor and outdoor upholstery color  Pebble </t>
    </r>
  </si>
  <si>
    <r>
      <t xml:space="preserve">Acabados de exterior / </t>
    </r>
    <r>
      <rPr>
        <b/>
        <sz val="24"/>
        <color theme="1" tint="0.499984740745262"/>
        <rFont val="Arial"/>
        <family val="2"/>
      </rPr>
      <t>Exterior setup</t>
    </r>
  </si>
  <si>
    <r>
      <t xml:space="preserve">Hard top con ventanas cenitanes con iluminación led / </t>
    </r>
    <r>
      <rPr>
        <sz val="22"/>
        <color theme="1" tint="0.499984740745262"/>
        <rFont val="Arial"/>
        <family val="2"/>
      </rPr>
      <t xml:space="preserve">Hard top with plexi panels and led lights </t>
    </r>
  </si>
  <si>
    <r>
      <t xml:space="preserve">Bimini fijo gran tamaño (estructura inox, iluminación led, lonas) en color Taupe / </t>
    </r>
    <r>
      <rPr>
        <sz val="22"/>
        <color theme="1" tint="0.499984740745262"/>
        <rFont val="Arial"/>
        <family val="2"/>
      </rPr>
      <t>Large fixed Bimini (stainless steel frame, LED, lighting, canvas and clears for excellent view on mainsail) in Taupe color</t>
    </r>
  </si>
  <si>
    <r>
      <t xml:space="preserve">Mesa fija en bañera de proa / </t>
    </r>
    <r>
      <rPr>
        <sz val="22"/>
        <color theme="1" tint="0.499984740745262"/>
        <rFont val="Arial"/>
        <family val="2"/>
      </rPr>
      <t>Forward cockpit fixed table</t>
    </r>
  </si>
  <si>
    <r>
      <t xml:space="preserve">Vinilado de casco / </t>
    </r>
    <r>
      <rPr>
        <sz val="22"/>
        <color theme="1" tint="0.499984740745262"/>
        <rFont val="Arial"/>
        <family val="2"/>
      </rPr>
      <t xml:space="preserve">Covering </t>
    </r>
  </si>
  <si>
    <r>
      <t xml:space="preserve">Listón de protección de las jupettes y de la plataforma de popa / </t>
    </r>
    <r>
      <rPr>
        <sz val="22"/>
        <color theme="1" tint="0.499984740745262"/>
        <rFont val="Arial"/>
        <family val="2"/>
      </rPr>
      <t>Permanent  transom protection</t>
    </r>
  </si>
  <si>
    <r>
      <t xml:space="preserve">Soporte motor FB en polywood fijo en popa / </t>
    </r>
    <r>
      <rPr>
        <sz val="22"/>
        <color theme="1" tint="0.499984740745262"/>
        <rFont val="Arial"/>
        <family val="2"/>
      </rPr>
      <t>Polywood outbord engine bracket on aft beam</t>
    </r>
  </si>
  <si>
    <r>
      <t xml:space="preserve">Pasarela plegable en composite de 2,80m + funda + tintero / </t>
    </r>
    <r>
      <rPr>
        <sz val="22"/>
        <color theme="1" tint="0.499984740745262"/>
        <rFont val="Arial"/>
        <family val="2"/>
      </rPr>
      <t>Foldable composite Gangway 2,80m with bag &amp; female deck fitting</t>
    </r>
  </si>
  <si>
    <r>
      <t>Plancha a gas con instalación /</t>
    </r>
    <r>
      <rPr>
        <sz val="22"/>
        <color theme="1" tint="0.499984740745262"/>
        <rFont val="Arial"/>
        <family val="2"/>
      </rPr>
      <t xml:space="preserve"> Plancha with gas installation</t>
    </r>
  </si>
  <si>
    <r>
      <t xml:space="preserve">Iluminación sub-marina tipo Led color azul bajo cada casco (total 4 spots) / </t>
    </r>
    <r>
      <rPr>
        <sz val="22"/>
        <color theme="1" tint="0.499984740745262"/>
        <rFont val="Arial"/>
        <family val="2"/>
      </rPr>
      <t>LED submarine lighting blue under each transom (4 spots)</t>
    </r>
  </si>
  <si>
    <r>
      <t xml:space="preserve">Pescantes eléctricos / </t>
    </r>
    <r>
      <rPr>
        <sz val="22"/>
        <color theme="1" tint="0.499984740745262"/>
        <rFont val="Arial"/>
        <family val="2"/>
      </rPr>
      <t>Electrical davit</t>
    </r>
  </si>
  <si>
    <r>
      <t xml:space="preserve">Plataforma hidráulica / </t>
    </r>
    <r>
      <rPr>
        <sz val="22"/>
        <color theme="1" tint="0.499984740745262"/>
        <rFont val="Arial"/>
        <family val="2"/>
      </rPr>
      <t xml:space="preserve">Hydraulic aft platform </t>
    </r>
  </si>
  <si>
    <r>
      <t xml:space="preserve">Instalación auxiliar proporcionado por el armador (max 300Kg) / </t>
    </r>
    <r>
      <rPr>
        <sz val="22"/>
        <color theme="1" tint="0.499984740745262"/>
        <rFont val="Arial"/>
        <family val="2"/>
      </rPr>
      <t>Set up when dinghy provided by the owner (max load equipped 300kg)</t>
    </r>
  </si>
  <si>
    <r>
      <t xml:space="preserve">Set de colchonetas de solarium plegables en proa / </t>
    </r>
    <r>
      <rPr>
        <sz val="22"/>
        <color theme="1" tint="0.499984740745262"/>
        <rFont val="Arial"/>
        <family val="2"/>
      </rPr>
      <t>Set of folding sun loungers foredeck</t>
    </r>
  </si>
  <si>
    <r>
      <t xml:space="preserve">2 mesas con pies telescópicos en el flybridge / </t>
    </r>
    <r>
      <rPr>
        <sz val="22"/>
        <color theme="1" tint="0.499984740745262"/>
        <rFont val="Arial"/>
        <family val="2"/>
      </rPr>
      <t>2 flybridge tables with telescopic legs</t>
    </r>
  </si>
  <si>
    <r>
      <t xml:space="preserve">Electrónica - HiFi / </t>
    </r>
    <r>
      <rPr>
        <b/>
        <sz val="24"/>
        <color theme="1" tint="0.499984740745262"/>
        <rFont val="Arial"/>
        <family val="2"/>
      </rPr>
      <t>Electronics - Hifi</t>
    </r>
  </si>
  <si>
    <r>
      <t xml:space="preserve">Compás hemisferio sur / </t>
    </r>
    <r>
      <rPr>
        <sz val="22"/>
        <color theme="1" tint="0.499984740745262"/>
        <rFont val="Arial"/>
        <family val="2"/>
      </rPr>
      <t>Southern hemisphere compass</t>
    </r>
  </si>
  <si>
    <r>
      <t xml:space="preserve">Antena WiFi / </t>
    </r>
    <r>
      <rPr>
        <sz val="22"/>
        <color theme="1" tint="0.499984740745262"/>
        <rFont val="Arial"/>
        <family val="2"/>
      </rPr>
      <t>Wifi Antenna</t>
    </r>
  </si>
  <si>
    <r>
      <t xml:space="preserve">Antena VHF en tope de palo / </t>
    </r>
    <r>
      <rPr>
        <sz val="22"/>
        <color theme="1" tint="0.499984740745262"/>
        <rFont val="Arial"/>
        <family val="2"/>
      </rPr>
      <t>VHF backup antenna on masthead</t>
    </r>
  </si>
  <si>
    <r>
      <t xml:space="preserve">1 cámara instalada en babor / </t>
    </r>
    <r>
      <rPr>
        <sz val="22"/>
        <color theme="1" tint="0.499984740745262"/>
        <rFont val="Arial"/>
        <family val="2"/>
      </rPr>
      <t>1 Camera under portside spreader</t>
    </r>
  </si>
  <si>
    <r>
      <t xml:space="preserve">Pantalla de TV Led en el salón con sistema de elevación eléctrico / </t>
    </r>
    <r>
      <rPr>
        <sz val="22"/>
        <color theme="1" tint="0.499984740745262"/>
        <rFont val="Arial"/>
        <family val="2"/>
      </rPr>
      <t xml:space="preserve">TV Led screen  in saloon  with electrical lift and  TV antenna </t>
    </r>
  </si>
  <si>
    <r>
      <t xml:space="preserve">Mando a distancia Raymarine para el piloto automático / </t>
    </r>
    <r>
      <rPr>
        <sz val="22"/>
        <color theme="1" tint="0.499984740745262"/>
        <rFont val="Arial"/>
        <family val="2"/>
      </rPr>
      <t>Raymarine remote control for automatic pilot</t>
    </r>
  </si>
  <si>
    <r>
      <t xml:space="preserve">Preparación y entrega / </t>
    </r>
    <r>
      <rPr>
        <b/>
        <sz val="24"/>
        <color theme="1" tint="0.499984740745262"/>
        <rFont val="Arial"/>
        <family val="2"/>
      </rPr>
      <t>Commissioning - Handing over</t>
    </r>
  </si>
  <si>
    <r>
      <t xml:space="preserve">Total barco + opciones / </t>
    </r>
    <r>
      <rPr>
        <b/>
        <sz val="22"/>
        <color theme="1" tint="0.499984740745262"/>
        <rFont val="Arial"/>
        <family val="2"/>
      </rPr>
      <t>Total Price of the Boat with packs &amp; options</t>
    </r>
  </si>
  <si>
    <r>
      <t xml:space="preserve">Gastos ATR / </t>
    </r>
    <r>
      <rPr>
        <sz val="22"/>
        <color theme="1" tint="0.499984740745262"/>
        <rFont val="Arial"/>
        <family val="2"/>
      </rPr>
      <t>ATR fees</t>
    </r>
  </si>
  <si>
    <r>
      <t xml:space="preserve">Gastos formalidades de exportación con cargo / </t>
    </r>
    <r>
      <rPr>
        <sz val="22"/>
        <color theme="1" tint="0.499984740745262"/>
        <rFont val="Arial"/>
        <family val="2"/>
      </rPr>
      <t>Custom cargo export formalities fees</t>
    </r>
  </si>
  <si>
    <r>
      <t xml:space="preserve">Gastos formalidades de exportación / </t>
    </r>
    <r>
      <rPr>
        <sz val="22"/>
        <color theme="1" tint="0.499984740745262"/>
        <rFont val="Arial"/>
        <family val="2"/>
      </rPr>
      <t xml:space="preserve">Custom export formalities fees </t>
    </r>
  </si>
  <si>
    <r>
      <t xml:space="preserve">Gastos por el tratamiento del material enviado por el propietario / </t>
    </r>
    <r>
      <rPr>
        <sz val="22"/>
        <color theme="1" tint="0.499984740745262"/>
        <rFont val="Arial"/>
        <family val="2"/>
      </rPr>
      <t>Fees  for owners belongings treatment</t>
    </r>
  </si>
  <si>
    <r>
      <t xml:space="preserve">Pack ready to go (precio neto) / </t>
    </r>
    <r>
      <rPr>
        <sz val="22"/>
        <color theme="1" tint="0.499984740745262"/>
        <rFont val="Arial"/>
        <family val="2"/>
      </rPr>
      <t>Pack ready to go (net price)</t>
    </r>
  </si>
  <si>
    <r>
      <t xml:space="preserve">Kit de 4 cunas de transporte (indispensable para transporte marítimo) / </t>
    </r>
    <r>
      <rPr>
        <sz val="22"/>
        <color theme="1" tint="0.499984740745262"/>
        <rFont val="Arial"/>
        <family val="2"/>
      </rPr>
      <t>Kit of 4 shipping craddles (mandatory for shipping)</t>
    </r>
  </si>
  <si>
    <r>
      <t xml:space="preserve">Precio Neto sin impuestos / </t>
    </r>
    <r>
      <rPr>
        <b/>
        <sz val="22"/>
        <color theme="1" tint="0.499984740745262"/>
        <rFont val="Arial"/>
        <family val="2"/>
      </rPr>
      <t>Net price Ex VAT</t>
    </r>
  </si>
  <si>
    <r>
      <t xml:space="preserve">Acabados de interior / </t>
    </r>
    <r>
      <rPr>
        <b/>
        <sz val="24"/>
        <color theme="1" tint="0.499984740745262"/>
        <rFont val="Arial"/>
        <family val="2"/>
      </rPr>
      <t>Interior setup</t>
    </r>
  </si>
  <si>
    <r>
      <t>Conford /</t>
    </r>
    <r>
      <rPr>
        <b/>
        <sz val="24"/>
        <color theme="1" tint="0.499984740745262"/>
        <rFont val="Arial"/>
        <family val="2"/>
      </rPr>
      <t xml:space="preserve"> Comfort</t>
    </r>
  </si>
  <si>
    <r>
      <t>Caja fuerte /</t>
    </r>
    <r>
      <rPr>
        <sz val="22"/>
        <color theme="1" tint="0.499984740745262"/>
        <rFont val="Arial"/>
        <family val="2"/>
      </rPr>
      <t xml:space="preserve"> Safe box</t>
    </r>
  </si>
  <si>
    <r>
      <t>Sommier elastomere</t>
    </r>
    <r>
      <rPr>
        <b/>
        <sz val="22"/>
        <rFont val="Arial"/>
        <family val="2"/>
      </rPr>
      <t xml:space="preserve"> (versión 3 cabinas)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Elastomere box spring for</t>
    </r>
    <r>
      <rPr>
        <b/>
        <sz val="22"/>
        <color theme="1" tint="0.499984740745262"/>
        <rFont val="Arial"/>
        <family val="2"/>
      </rPr>
      <t xml:space="preserve"> </t>
    </r>
    <r>
      <rPr>
        <sz val="22"/>
        <color theme="1" tint="0.499984740745262"/>
        <rFont val="Arial"/>
        <family val="2"/>
      </rPr>
      <t>(</t>
    </r>
    <r>
      <rPr>
        <b/>
        <sz val="22"/>
        <color theme="1" tint="0.499984740745262"/>
        <rFont val="Arial"/>
        <family val="2"/>
      </rPr>
      <t>3 cabins version</t>
    </r>
    <r>
      <rPr>
        <sz val="22"/>
        <color theme="1" tint="0.499984740745262"/>
        <rFont val="Arial"/>
        <family val="2"/>
      </rPr>
      <t>)</t>
    </r>
  </si>
  <si>
    <r>
      <t>Sommier elastomere</t>
    </r>
    <r>
      <rPr>
        <b/>
        <sz val="22"/>
        <rFont val="Arial"/>
        <family val="2"/>
      </rPr>
      <t xml:space="preserve"> (versión 4 cabinas) </t>
    </r>
    <r>
      <rPr>
        <sz val="22"/>
        <rFont val="Arial"/>
        <family val="2"/>
      </rPr>
      <t xml:space="preserve">/ </t>
    </r>
    <r>
      <rPr>
        <sz val="22"/>
        <color theme="1" tint="0.499984740745262"/>
        <rFont val="Arial"/>
        <family val="2"/>
      </rPr>
      <t>Elastomere box spring (</t>
    </r>
    <r>
      <rPr>
        <b/>
        <sz val="22"/>
        <color theme="1" tint="0.499984740745262"/>
        <rFont val="Arial"/>
        <family val="2"/>
      </rPr>
      <t>4 cabins version</t>
    </r>
    <r>
      <rPr>
        <sz val="22"/>
        <color theme="1" tint="0.499984740745262"/>
        <rFont val="Arial"/>
        <family val="2"/>
      </rPr>
      <t>)</t>
    </r>
  </si>
  <si>
    <r>
      <t>Sommier elastomere (</t>
    </r>
    <r>
      <rPr>
        <b/>
        <sz val="22"/>
        <rFont val="Arial"/>
        <family val="2"/>
      </rPr>
      <t xml:space="preserve">versión 4 cabinas: </t>
    </r>
    <r>
      <rPr>
        <sz val="22"/>
        <rFont val="Arial"/>
        <family val="2"/>
      </rPr>
      <t xml:space="preserve">MASTER 1 + 3) / </t>
    </r>
    <r>
      <rPr>
        <sz val="22"/>
        <color theme="1" tint="0.499984740745262"/>
        <rFont val="Arial"/>
        <family val="2"/>
      </rPr>
      <t>Elastomere box spring (</t>
    </r>
    <r>
      <rPr>
        <b/>
        <sz val="22"/>
        <color theme="1" tint="0.499984740745262"/>
        <rFont val="Arial"/>
        <family val="2"/>
      </rPr>
      <t>4 cabins version</t>
    </r>
    <r>
      <rPr>
        <sz val="22"/>
        <color theme="1" tint="0.499984740745262"/>
        <rFont val="Arial"/>
        <family val="2"/>
      </rPr>
      <t xml:space="preserve"> : MASTER 1+3)</t>
    </r>
  </si>
  <si>
    <r>
      <t>Sommier elastomere</t>
    </r>
    <r>
      <rPr>
        <b/>
        <sz val="22"/>
        <rFont val="Arial"/>
        <family val="2"/>
      </rPr>
      <t xml:space="preserve"> (versión 6 cabinas) </t>
    </r>
    <r>
      <rPr>
        <sz val="22"/>
        <rFont val="Arial"/>
        <family val="2"/>
      </rPr>
      <t>/</t>
    </r>
    <r>
      <rPr>
        <sz val="22"/>
        <color theme="1" tint="0.499984740745262"/>
        <rFont val="Arial"/>
        <family val="2"/>
      </rPr>
      <t xml:space="preserve"> Elastomere box spring (</t>
    </r>
    <r>
      <rPr>
        <b/>
        <sz val="22"/>
        <color theme="1" tint="0.499984740745262"/>
        <rFont val="Arial"/>
        <family val="2"/>
      </rPr>
      <t>6 cabins version</t>
    </r>
    <r>
      <rPr>
        <sz val="22"/>
        <color theme="1" tint="0.499984740745262"/>
        <rFont val="Arial"/>
        <family val="2"/>
      </rPr>
      <t>)</t>
    </r>
  </si>
  <si>
    <r>
      <t xml:space="preserve">Sillas plegables para la mesa de salón (precisar el nº) / </t>
    </r>
    <r>
      <rPr>
        <sz val="22"/>
        <color theme="1" tint="0.499984740745262"/>
        <rFont val="Arial"/>
        <family val="2"/>
      </rPr>
      <t>Folding seat to be used for saloon/cockpit (specify nbr)</t>
    </r>
  </si>
  <si>
    <r>
      <t xml:space="preserve">Banco central deslizante de 3 plazas con almacenaje y cojines / </t>
    </r>
    <r>
      <rPr>
        <sz val="22"/>
        <color theme="1" tint="0.499984740745262"/>
        <rFont val="Arial"/>
        <family val="2"/>
      </rPr>
      <t xml:space="preserve">3-seater central sliding bench with storage and cushions </t>
    </r>
  </si>
  <si>
    <r>
      <t xml:space="preserve">Club corner en lugar de diván (dos sillones y un mini-bar) / </t>
    </r>
    <r>
      <rPr>
        <sz val="22"/>
        <color theme="1" tint="0.499984740745262"/>
        <rFont val="Arial"/>
        <family val="2"/>
      </rPr>
      <t xml:space="preserve">Club corner instead of daybed (two armchairs and a mini-bar) </t>
    </r>
  </si>
  <si>
    <r>
      <t>Juego de sábanas MONA LISON, realizadas a medida y certificado Bio: bajera, sábana, funda nórdia y almahadas) /</t>
    </r>
    <r>
      <rPr>
        <sz val="22"/>
        <color theme="1" tint="0.499984740745262"/>
        <rFont val="Arial"/>
        <family val="2"/>
      </rPr>
      <t xml:space="preserve"> Certified organic bed linen and made to measure  MONA LISON : fitted sheet, duvet, cover, pillows and pillowcases</t>
    </r>
  </si>
  <si>
    <r>
      <t xml:space="preserve">Funda de colchón MONA LISON, realizada a medida y certificado Bio / </t>
    </r>
    <r>
      <rPr>
        <sz val="22"/>
        <color theme="1" tint="0.499984740745262"/>
        <rFont val="Arial"/>
        <family val="2"/>
      </rPr>
      <t xml:space="preserve">Certified organic mattress cover, MONA LISON branded </t>
    </r>
  </si>
  <si>
    <r>
      <t xml:space="preserve">Mosquitera para portillo </t>
    </r>
    <r>
      <rPr>
        <b/>
        <sz val="22"/>
        <rFont val="Arial"/>
        <family val="2"/>
      </rPr>
      <t xml:space="preserve">(versión 3 cabinas) </t>
    </r>
    <r>
      <rPr>
        <sz val="22"/>
        <rFont val="Arial"/>
        <family val="2"/>
      </rPr>
      <t xml:space="preserve">/ </t>
    </r>
    <r>
      <rPr>
        <sz val="22"/>
        <color theme="1" tint="0.499984740745262"/>
        <rFont val="Arial"/>
        <family val="2"/>
      </rPr>
      <t>Mosquito screens for portholes (</t>
    </r>
    <r>
      <rPr>
        <b/>
        <sz val="22"/>
        <color theme="1" tint="0.499984740745262"/>
        <rFont val="Arial"/>
        <family val="2"/>
      </rPr>
      <t>3 cabins</t>
    </r>
    <r>
      <rPr>
        <sz val="22"/>
        <color theme="1" tint="0.499984740745262"/>
        <rFont val="Arial"/>
        <family val="2"/>
      </rPr>
      <t xml:space="preserve"> </t>
    </r>
    <r>
      <rPr>
        <b/>
        <sz val="22"/>
        <color theme="1" tint="0.499984740745262"/>
        <rFont val="Arial"/>
        <family val="2"/>
      </rPr>
      <t>version</t>
    </r>
    <r>
      <rPr>
        <sz val="22"/>
        <color theme="1" tint="0.499984740745262"/>
        <rFont val="Arial"/>
        <family val="2"/>
      </rPr>
      <t>)</t>
    </r>
  </si>
  <si>
    <r>
      <t>Mosquitera para portillo (</t>
    </r>
    <r>
      <rPr>
        <b/>
        <sz val="22"/>
        <rFont val="Arial"/>
        <family val="2"/>
      </rPr>
      <t>versión 6 cabinas</t>
    </r>
    <r>
      <rPr>
        <sz val="22"/>
        <rFont val="Arial"/>
        <family val="2"/>
      </rPr>
      <t xml:space="preserve">) / </t>
    </r>
    <r>
      <rPr>
        <sz val="22"/>
        <color theme="1" tint="0.499984740745262"/>
        <rFont val="Arial"/>
        <family val="2"/>
      </rPr>
      <t>Mosquito screens for portholes (</t>
    </r>
    <r>
      <rPr>
        <b/>
        <sz val="22"/>
        <color theme="1" tint="0.499984740745262"/>
        <rFont val="Arial"/>
        <family val="2"/>
      </rPr>
      <t>6 cabins version</t>
    </r>
    <r>
      <rPr>
        <sz val="22"/>
        <color theme="1" tint="0.499984740745262"/>
        <rFont val="Arial"/>
        <family val="2"/>
      </rPr>
      <t>)</t>
    </r>
  </si>
  <si>
    <r>
      <t>Mosquitera para portillo (</t>
    </r>
    <r>
      <rPr>
        <b/>
        <sz val="22"/>
        <rFont val="Arial"/>
        <family val="2"/>
      </rPr>
      <t>versión 5 cabinas</t>
    </r>
    <r>
      <rPr>
        <sz val="22"/>
        <rFont val="Arial"/>
        <family val="2"/>
      </rPr>
      <t xml:space="preserve">) / </t>
    </r>
    <r>
      <rPr>
        <sz val="22"/>
        <color theme="1" tint="0.499984740745262"/>
        <rFont val="Arial"/>
        <family val="2"/>
      </rPr>
      <t>Mosquito screens for portholes (</t>
    </r>
    <r>
      <rPr>
        <b/>
        <sz val="22"/>
        <color theme="1" tint="0.499984740745262"/>
        <rFont val="Arial"/>
        <family val="2"/>
      </rPr>
      <t>5 cabins version</t>
    </r>
    <r>
      <rPr>
        <sz val="22"/>
        <color theme="1" tint="0.499984740745262"/>
        <rFont val="Arial"/>
        <family val="2"/>
      </rPr>
      <t>)</t>
    </r>
  </si>
  <si>
    <r>
      <t>Mosquitera para portillo (</t>
    </r>
    <r>
      <rPr>
        <b/>
        <sz val="22"/>
        <rFont val="Arial"/>
        <family val="2"/>
      </rPr>
      <t>versión 4 cabinas)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Mosquito screens for portholes (</t>
    </r>
    <r>
      <rPr>
        <b/>
        <sz val="22"/>
        <color theme="1" tint="0.499984740745262"/>
        <rFont val="Arial"/>
        <family val="2"/>
      </rPr>
      <t>4 cabins version</t>
    </r>
    <r>
      <rPr>
        <sz val="22"/>
        <color theme="1" tint="0.499984740745262"/>
        <rFont val="Arial"/>
        <family val="2"/>
      </rPr>
      <t>)</t>
    </r>
  </si>
  <si>
    <r>
      <t xml:space="preserve">Cortinas plisadas en portillos, cascos y acceso a la cabina de popa </t>
    </r>
    <r>
      <rPr>
        <b/>
        <sz val="22"/>
        <rFont val="Arial"/>
        <family val="2"/>
      </rPr>
      <t>(versión 3 cabinas)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Plexiglass blackout pleated blinds, porthole and aft cabin access bay floats (</t>
    </r>
    <r>
      <rPr>
        <b/>
        <sz val="22"/>
        <color theme="1" tint="0.499984740745262"/>
        <rFont val="Arial"/>
        <family val="2"/>
      </rPr>
      <t>3 cabins version</t>
    </r>
    <r>
      <rPr>
        <sz val="22"/>
        <color theme="1" tint="0.499984740745262"/>
        <rFont val="Arial"/>
        <family val="2"/>
      </rPr>
      <t>)</t>
    </r>
  </si>
  <si>
    <r>
      <t xml:space="preserve">Cortinas plisadas en portillos, cascos y acceso a las cabinas de popa </t>
    </r>
    <r>
      <rPr>
        <b/>
        <sz val="22"/>
        <rFont val="Arial"/>
        <family val="2"/>
      </rPr>
      <t>(versión 6 cabinas)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Plexiglass blackout pleated blinds, porthole and aft cabin access bay floats (</t>
    </r>
    <r>
      <rPr>
        <b/>
        <sz val="22"/>
        <color theme="1" tint="0.499984740745262"/>
        <rFont val="Arial"/>
        <family val="2"/>
      </rPr>
      <t>6 cabins version</t>
    </r>
    <r>
      <rPr>
        <sz val="22"/>
        <color theme="1" tint="0.499984740745262"/>
        <rFont val="Arial"/>
        <family val="2"/>
      </rPr>
      <t>)</t>
    </r>
  </si>
  <si>
    <r>
      <t xml:space="preserve">Cortinas plisadas en portillos, cascos y acceso a la cabina de popa </t>
    </r>
    <r>
      <rPr>
        <b/>
        <sz val="22"/>
        <rFont val="Arial"/>
        <family val="2"/>
      </rPr>
      <t>(versión 4 cabinas)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Plexiglass blackout pleated blinds, porthole and aft cabin access bay floats (</t>
    </r>
    <r>
      <rPr>
        <b/>
        <sz val="22"/>
        <color theme="1" tint="0.499984740745262"/>
        <rFont val="Arial"/>
        <family val="2"/>
      </rPr>
      <t>4 cabins version</t>
    </r>
    <r>
      <rPr>
        <sz val="22"/>
        <color theme="1" tint="0.499984740745262"/>
        <rFont val="Arial"/>
        <family val="2"/>
      </rPr>
      <t>)</t>
    </r>
  </si>
  <si>
    <r>
      <t xml:space="preserve">Cortinas plisadas en portillos, cascos y acceso a la cabina de popa </t>
    </r>
    <r>
      <rPr>
        <b/>
        <sz val="22"/>
        <rFont val="Arial"/>
        <family val="2"/>
      </rPr>
      <t>(versión 4 cabinas: MASTER 1 + 3)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Plexiglass blackout pleated blinds, porthole and aft cabin access bay floats (</t>
    </r>
    <r>
      <rPr>
        <b/>
        <sz val="22"/>
        <color theme="1" tint="0.499984740745262"/>
        <rFont val="Arial"/>
        <family val="2"/>
      </rPr>
      <t>4 cabins version: MASTER 1+3</t>
    </r>
    <r>
      <rPr>
        <sz val="22"/>
        <color theme="1" tint="0.499984740745262"/>
        <rFont val="Arial"/>
        <family val="2"/>
      </rPr>
      <t>)</t>
    </r>
  </si>
  <si>
    <r>
      <t xml:space="preserve">Cortinas plisadas en portillos, cascos y acceso a la cabina de popa </t>
    </r>
    <r>
      <rPr>
        <b/>
        <sz val="22"/>
        <rFont val="Arial"/>
        <family val="2"/>
      </rPr>
      <t>(versión 5 cabinas)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Plexiglass blackout pleated blinds, porthole and aft cabin access bay floats (</t>
    </r>
    <r>
      <rPr>
        <b/>
        <sz val="22"/>
        <color theme="1" tint="0.499984740745262"/>
        <rFont val="Arial"/>
        <family val="2"/>
      </rPr>
      <t>5 cabins version</t>
    </r>
    <r>
      <rPr>
        <sz val="22"/>
        <color theme="1" tint="0.499984740745262"/>
        <rFont val="Arial"/>
        <family val="2"/>
      </rPr>
      <t>)</t>
    </r>
  </si>
  <si>
    <r>
      <t xml:space="preserve">Sommier elastomere para camas individuales en </t>
    </r>
    <r>
      <rPr>
        <b/>
        <sz val="22"/>
        <rFont val="Arial"/>
        <family val="2"/>
      </rPr>
      <t>cabina de estribor central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 xml:space="preserve">Elastomere box spring for twin beds in central </t>
    </r>
    <r>
      <rPr>
        <b/>
        <sz val="22"/>
        <color theme="1" tint="0.499984740745262"/>
        <rFont val="Arial"/>
        <family val="2"/>
      </rPr>
      <t>starboard</t>
    </r>
    <r>
      <rPr>
        <sz val="22"/>
        <color theme="1" tint="0.499984740745262"/>
        <rFont val="Arial"/>
        <family val="2"/>
      </rPr>
      <t xml:space="preserve"> cabin</t>
    </r>
  </si>
  <si>
    <r>
      <t xml:space="preserve">Somier elastomere para literas en </t>
    </r>
    <r>
      <rPr>
        <b/>
        <sz val="22"/>
        <rFont val="Arial"/>
        <family val="2"/>
      </rPr>
      <t>cabina de popa/babor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 xml:space="preserve">Elastomere box spring for bunk beds in </t>
    </r>
    <r>
      <rPr>
        <b/>
        <sz val="22"/>
        <color theme="1" tint="0.499984740745262"/>
        <rFont val="Arial"/>
        <family val="2"/>
      </rPr>
      <t>portside</t>
    </r>
    <r>
      <rPr>
        <sz val="22"/>
        <color theme="1" tint="0.499984740745262"/>
        <rFont val="Arial"/>
        <family val="2"/>
      </rPr>
      <t xml:space="preserve"> aft cabin</t>
    </r>
  </si>
  <si>
    <r>
      <t xml:space="preserve">Puerta de comunicación entre cabina de punta de proa/estribor y cabina de proa/estribor / </t>
    </r>
    <r>
      <rPr>
        <sz val="22"/>
        <color theme="1" tint="0.499984740745262"/>
        <rFont val="Arial"/>
        <family val="2"/>
      </rPr>
      <t xml:space="preserve">Communication door between </t>
    </r>
    <r>
      <rPr>
        <b/>
        <sz val="22"/>
        <color theme="1" tint="0.499984740745262"/>
        <rFont val="Arial"/>
        <family val="2"/>
      </rPr>
      <t>starboard</t>
    </r>
    <r>
      <rPr>
        <sz val="22"/>
        <color theme="1" tint="0.499984740745262"/>
        <rFont val="Arial"/>
        <family val="2"/>
      </rPr>
      <t xml:space="preserve"> bow compartement and forward cabin</t>
    </r>
  </si>
  <si>
    <r>
      <t xml:space="preserve">Litera en proa/estribor (litera, portillo, armario, lavabo, ducha y baño) / </t>
    </r>
    <r>
      <rPr>
        <sz val="22"/>
        <color theme="1" tint="0.499984740745262"/>
        <rFont val="Arial"/>
        <family val="2"/>
      </rPr>
      <t xml:space="preserve">Berth in </t>
    </r>
    <r>
      <rPr>
        <b/>
        <sz val="22"/>
        <color theme="1" tint="0.499984740745262"/>
        <rFont val="Arial"/>
        <family val="2"/>
      </rPr>
      <t>starboard</t>
    </r>
    <r>
      <rPr>
        <sz val="22"/>
        <color theme="1" tint="0.499984740745262"/>
        <rFont val="Arial"/>
        <family val="2"/>
      </rPr>
      <t xml:space="preserve"> forepeak (berth, porthole, cupboard , washbowl ,shower and head)</t>
    </r>
  </si>
  <si>
    <r>
      <t xml:space="preserve">Litera en proa/babor (litera, portillo, armario, lavabo, ducha y baño) / </t>
    </r>
    <r>
      <rPr>
        <sz val="22"/>
        <color theme="1" tint="0.499984740745262"/>
        <rFont val="Arial"/>
        <family val="2"/>
      </rPr>
      <t xml:space="preserve">Berth in </t>
    </r>
    <r>
      <rPr>
        <b/>
        <sz val="22"/>
        <color theme="1" tint="0.499984740745262"/>
        <rFont val="Arial"/>
        <family val="2"/>
      </rPr>
      <t>portside</t>
    </r>
    <r>
      <rPr>
        <sz val="22"/>
        <color theme="1" tint="0.499984740745262"/>
        <rFont val="Arial"/>
        <family val="2"/>
      </rPr>
      <t xml:space="preserve"> forepeak (berth, porthole, cupboard, washbowl, shower and head)</t>
    </r>
  </si>
  <si>
    <t>Los precios son sólo orientativos y sujetos a nuestras condiciones generales de venta. MedCat se reserva el derecho a modificar los precios sin previo aviso. Todo presupuesto tendrá una validez de 7 días sujetos a un pago de confiramción según las condicones del astillero CHANTIER CATANA /  These prices are only indicative. In accordance with our General Terms and Conditions of Sale, they will be firm and final upon receipt of a deposit of 15% intervening 6 months before the date of delivery.</t>
  </si>
  <si>
    <r>
      <t xml:space="preserve">Sommier elastomere </t>
    </r>
    <r>
      <rPr>
        <b/>
        <sz val="22"/>
        <rFont val="Arial"/>
        <family val="2"/>
      </rPr>
      <t>(versión 5 cabinas)</t>
    </r>
    <r>
      <rPr>
        <sz val="22"/>
        <rFont val="Arial"/>
        <family val="2"/>
      </rPr>
      <t xml:space="preserve"> / </t>
    </r>
    <r>
      <rPr>
        <sz val="22"/>
        <color theme="1" tint="0.499984740745262"/>
        <rFont val="Arial"/>
        <family val="2"/>
      </rPr>
      <t>Elastomere box spring (</t>
    </r>
    <r>
      <rPr>
        <b/>
        <sz val="22"/>
        <color theme="1" tint="0.499984740745262"/>
        <rFont val="Arial"/>
        <family val="2"/>
      </rPr>
      <t>5 cabins version</t>
    </r>
    <r>
      <rPr>
        <sz val="22"/>
        <color theme="1" tint="0.499984740745262"/>
        <rFont val="Arial"/>
        <family val="2"/>
      </rPr>
      <t>)</t>
    </r>
  </si>
  <si>
    <r>
      <t xml:space="preserve">Mesa de salón convertible en mesa baja "cofee table" (dos pies telescópicos) / </t>
    </r>
    <r>
      <rPr>
        <sz val="22"/>
        <color theme="1" tint="0.499984740745262"/>
        <rFont val="Arial"/>
        <family val="2"/>
      </rPr>
      <t>Saloon table convertible in coffee table (two telescopic feet)</t>
    </r>
  </si>
  <si>
    <r>
      <t xml:space="preserve">Bar integrado en mesa de salon con bandeja reversible (incluido en pack elegance) / </t>
    </r>
    <r>
      <rPr>
        <sz val="22"/>
        <color theme="1" tint="0.499984740745262"/>
        <rFont val="Arial"/>
        <family val="2"/>
      </rPr>
      <t>Integrated bar in saloon table with reversible tray (included in elegance pack)</t>
    </r>
  </si>
  <si>
    <r>
      <t xml:space="preserve">Protección solar exterior para el roof en tejido batyline color blanco / </t>
    </r>
    <r>
      <rPr>
        <sz val="22"/>
        <color theme="1" tint="0.499984740745262"/>
        <rFont val="Arial"/>
        <family val="2"/>
      </rPr>
      <t>External roof curtains for sun protection of the saloon (White Batyline fabric)</t>
    </r>
  </si>
  <si>
    <r>
      <t xml:space="preserve">Gastos postilla notarial / </t>
    </r>
    <r>
      <rPr>
        <sz val="22"/>
        <color theme="1" tint="0.499984740745262"/>
        <rFont val="Arial"/>
        <family val="2"/>
      </rPr>
      <t>Apostille fees</t>
    </r>
  </si>
  <si>
    <t>Combiné chargeur de 120 amp - convertisseur  12V/230V - 3000VA</t>
  </si>
  <si>
    <t>Groupe électrogène ONAN 11KW 50Hz avec cocon d'insonorisation et commande déportée 230V</t>
  </si>
  <si>
    <t>Groupe électrogène ONAN 17,5KW 50Hz avec cocon d'insonorisation et commande déportée 230V</t>
  </si>
  <si>
    <t>Climatisation réversible flotteurs pour version 3 cabines   230V/50Hz</t>
  </si>
  <si>
    <t>Climatisation réversible flotteurs pour version 4 cabines   230V/50Hz</t>
  </si>
  <si>
    <t>Climatisation réversible flotteurs pour version 4 cabines  SUITE MASTER (1+3)  230V/50Hz</t>
  </si>
  <si>
    <t>Climatisation réversible flotteurs pour version 5 cabines   230V/50Hz</t>
  </si>
  <si>
    <t>Climatisation réversible flotteurs pour version 6 cabines  230V/50Hz</t>
  </si>
  <si>
    <t>Climatisation nacelle  230V/50Hz</t>
  </si>
  <si>
    <t>Supplément pour climatisation 230V/60Hz (US et Japon)</t>
  </si>
  <si>
    <t>Dessalinisateur  230V 240L/H (nécessite groupe électrogène)</t>
  </si>
  <si>
    <t>Lave vaisselle 9 couverts 230V</t>
  </si>
  <si>
    <t>Four à micro-ondes 230V</t>
  </si>
  <si>
    <t xml:space="preserve">Lave - sèche linge 6kg 230V </t>
  </si>
  <si>
    <t>Groupe électrogène ONAN 13,5KW 60Hz avec cocon d'insonorisation et commande déportée 120V</t>
  </si>
  <si>
    <t>Groupe électrogène ONAN 21,5KW 60Hz avec cocon d'insonorisation et commande déportée 120V</t>
  </si>
  <si>
    <t xml:space="preserve">Réseau principal 120V au lieu de 230V (chauffe-eau, chargeur, prises, convertisseur) et préinstallation des branchements electriques (machine à café, micro-ondes, TV, lave-linge et lave-vaisselle) </t>
  </si>
  <si>
    <t>Dessalinisateur  120V 240L/H (nécessite groupe électrogène)</t>
  </si>
  <si>
    <r>
      <t xml:space="preserve">2 baterias de servicio suplementarias de 12V - 130Amp / </t>
    </r>
    <r>
      <rPr>
        <sz val="22"/>
        <color theme="1" tint="0.499984740745262"/>
        <rFont val="Arial"/>
        <family val="2"/>
      </rPr>
      <t>2 extra service batteries of 12V - 130 amp</t>
    </r>
  </si>
  <si>
    <r>
      <t xml:space="preserve">4 cojines grandes / </t>
    </r>
    <r>
      <rPr>
        <sz val="22"/>
        <color theme="2" tint="-0.249977111117893"/>
        <rFont val="Arial"/>
        <family val="2"/>
      </rPr>
      <t>4 big comfortable pillows</t>
    </r>
  </si>
  <si>
    <r>
      <t>Filtro purificador de agua dulce /</t>
    </r>
    <r>
      <rPr>
        <sz val="22"/>
        <color theme="0" tint="-0.499984740745262"/>
        <rFont val="Arial"/>
        <family val="2"/>
      </rPr>
      <t xml:space="preserve"> F</t>
    </r>
    <r>
      <rPr>
        <sz val="22"/>
        <color theme="1" tint="0.499984740745262"/>
        <rFont val="Arial"/>
        <family val="2"/>
      </rPr>
      <t>reshwater purifying filter</t>
    </r>
  </si>
  <si>
    <r>
      <t xml:space="preserve">Cojines para el asiento de timonería (asientos y respaldos) / </t>
    </r>
    <r>
      <rPr>
        <sz val="22"/>
        <color theme="1" tint="0.499984740745262"/>
        <rFont val="Arial"/>
        <family val="2"/>
      </rPr>
      <t>Helm station seat cushions (seats and backrests)</t>
    </r>
  </si>
  <si>
    <r>
      <t xml:space="preserve">Pack de electrónica Raymarine, incluyendo: Piloto automático P70S, GPS/PLOTTER axiom 7", MULTII70S, VHF RAY 63+VHR RAY MIC en timonería, AIS emisor-receptor y pantalla AXIOM de 12" táctil / </t>
    </r>
    <r>
      <rPr>
        <sz val="22"/>
        <color theme="1" tint="0.499984740745262"/>
        <rFont val="Arial"/>
        <family val="2"/>
      </rPr>
      <t>Raymarine Electronic  PACK including  : Pilote auto P70S, GPS plotter  AXIOM 7", MULTI I70S, VHF RAY 63 + VHF RAY MIC at steering station, AIS receiver transmitter, full touch screen AXIOM 12 '' at steering station</t>
    </r>
  </si>
  <si>
    <r>
      <t xml:space="preserve">2 winches manuales para velas de proa / </t>
    </r>
    <r>
      <rPr>
        <sz val="22"/>
        <color theme="1" tint="0.499984740745262"/>
        <rFont val="Arial"/>
        <family val="2"/>
      </rPr>
      <t>2 manual winches for head sails</t>
    </r>
  </si>
  <si>
    <r>
      <t>Par de hélices tripalas plegables para motores Yanmar/</t>
    </r>
    <r>
      <rPr>
        <sz val="22"/>
        <color theme="1" tint="0.499984740745262"/>
        <rFont val="Arial"/>
        <family val="2"/>
      </rPr>
      <t xml:space="preserve"> Pair of 3 blades folding propellers for Yanmar engines                  </t>
    </r>
    <r>
      <rPr>
        <sz val="22"/>
        <color indexed="8"/>
        <rFont val="Arial"/>
        <family val="2"/>
      </rPr>
      <t xml:space="preserve"> </t>
    </r>
  </si>
  <si>
    <r>
      <t xml:space="preserve">Circuito principal 120V en lugar de 230V (calentador de agua, chargador, tomas, convertidor) y pre-instalación de las tomas eléctricas (cafetera, microondas, TV, lavavajillas y lavadora) / </t>
    </r>
    <r>
      <rPr>
        <sz val="22"/>
        <color theme="0" tint="-0.499984740745262"/>
        <rFont val="Arial"/>
        <family val="2"/>
      </rPr>
      <t>Primary 120V electrical system instead of 230V (with boiler, bat. charger, outlets, converter) and pre-installation of electrical connections (coffee machine, microwave, TV, washing machine and dishwasher)</t>
    </r>
  </si>
  <si>
    <r>
      <t xml:space="preserve">Mando a distancia con contador de cadena en timoneria / </t>
    </r>
    <r>
      <rPr>
        <sz val="22"/>
        <color theme="0" tint="-0.499984740745262"/>
        <rFont val="Arial"/>
        <family val="2"/>
      </rPr>
      <t>Remote control with chain counter at helmstation</t>
    </r>
  </si>
  <si>
    <r>
      <t xml:space="preserve">Material de seguridad para </t>
    </r>
    <r>
      <rPr>
        <b/>
        <sz val="22"/>
        <color rgb="FF000000"/>
        <rFont val="Arial"/>
        <family val="2"/>
      </rPr>
      <t>8</t>
    </r>
    <r>
      <rPr>
        <sz val="22"/>
        <color indexed="8"/>
        <rFont val="Arial"/>
        <family val="2"/>
      </rPr>
      <t xml:space="preserve"> pax con balsa salvavidas (sin EPIRB) / </t>
    </r>
    <r>
      <rPr>
        <sz val="22"/>
        <color theme="1" tint="0.499984740745262"/>
        <rFont val="Arial"/>
        <family val="2"/>
      </rPr>
      <t xml:space="preserve">Safety equipment for </t>
    </r>
    <r>
      <rPr>
        <b/>
        <sz val="22"/>
        <color theme="1" tint="0.499984740745262"/>
        <rFont val="Arial"/>
        <family val="2"/>
      </rPr>
      <t>8</t>
    </r>
    <r>
      <rPr>
        <sz val="22"/>
        <color theme="1" tint="0.499984740745262"/>
        <rFont val="Arial"/>
        <family val="2"/>
      </rPr>
      <t xml:space="preserve"> with Life-raft (without EPIRB)</t>
    </r>
  </si>
  <si>
    <r>
      <t xml:space="preserve">Material de seguridad para </t>
    </r>
    <r>
      <rPr>
        <b/>
        <sz val="22"/>
        <color rgb="FF000000"/>
        <rFont val="Arial"/>
        <family val="2"/>
      </rPr>
      <t>10</t>
    </r>
    <r>
      <rPr>
        <sz val="22"/>
        <color indexed="8"/>
        <rFont val="Arial"/>
        <family val="2"/>
      </rPr>
      <t xml:space="preserve"> pax con balsa salvavidas (sin EPIRB) / </t>
    </r>
    <r>
      <rPr>
        <sz val="22"/>
        <color theme="1" tint="0.499984740745262"/>
        <rFont val="Arial"/>
        <family val="2"/>
      </rPr>
      <t xml:space="preserve">Safety equipment for </t>
    </r>
    <r>
      <rPr>
        <b/>
        <sz val="22"/>
        <color theme="1" tint="0.499984740745262"/>
        <rFont val="Arial"/>
        <family val="2"/>
      </rPr>
      <t>10</t>
    </r>
    <r>
      <rPr>
        <sz val="22"/>
        <color theme="1" tint="0.499984740745262"/>
        <rFont val="Arial"/>
        <family val="2"/>
      </rPr>
      <t xml:space="preserve"> with Life-raft (without EPIRB)</t>
    </r>
  </si>
  <si>
    <r>
      <t>Material de seguridad para</t>
    </r>
    <r>
      <rPr>
        <b/>
        <sz val="22"/>
        <color rgb="FF000000"/>
        <rFont val="Arial"/>
        <family val="2"/>
      </rPr>
      <t xml:space="preserve"> 12 </t>
    </r>
    <r>
      <rPr>
        <sz val="22"/>
        <color rgb="FF000000"/>
        <rFont val="Arial"/>
        <family val="2"/>
      </rPr>
      <t xml:space="preserve">pax con balsa salvavidas (sin EPIRB) / </t>
    </r>
    <r>
      <rPr>
        <sz val="22"/>
        <color rgb="FF808080"/>
        <rFont val="Arial"/>
        <family val="2"/>
      </rPr>
      <t xml:space="preserve">Safety equipment for </t>
    </r>
    <r>
      <rPr>
        <b/>
        <sz val="22"/>
        <color rgb="FF808080"/>
        <rFont val="Arial"/>
        <family val="2"/>
      </rPr>
      <t>12</t>
    </r>
    <r>
      <rPr>
        <sz val="22"/>
        <color rgb="FF808080"/>
        <rFont val="Arial"/>
        <family val="2"/>
      </rPr>
      <t xml:space="preserve"> with Life-raft (without EPIRB)</t>
    </r>
  </si>
  <si>
    <r>
      <t>Climatización reversible en cascos para (</t>
    </r>
    <r>
      <rPr>
        <b/>
        <sz val="22"/>
        <rFont val="Arial"/>
        <family val="2"/>
      </rPr>
      <t>versión 3 cabinas</t>
    </r>
    <r>
      <rPr>
        <sz val="22"/>
        <rFont val="Arial"/>
        <family val="2"/>
      </rPr>
      <t xml:space="preserve">) </t>
    </r>
    <r>
      <rPr>
        <b/>
        <sz val="22"/>
        <rFont val="Arial"/>
        <family val="2"/>
      </rPr>
      <t>230V/50Hz</t>
    </r>
    <r>
      <rPr>
        <sz val="22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>Reverse cycle aircond. in hulls (</t>
    </r>
    <r>
      <rPr>
        <b/>
        <sz val="22"/>
        <color theme="0" tint="-0.499984740745262"/>
        <rFont val="Arial"/>
        <family val="2"/>
      </rPr>
      <t>3 cabins version</t>
    </r>
    <r>
      <rPr>
        <sz val="22"/>
        <color theme="0" tint="-0.499984740745262"/>
        <rFont val="Arial"/>
        <family val="2"/>
      </rPr>
      <t xml:space="preserve">) </t>
    </r>
    <r>
      <rPr>
        <b/>
        <sz val="22"/>
        <color theme="0" tint="-0.499984740745262"/>
        <rFont val="Arial"/>
        <family val="2"/>
      </rPr>
      <t>230V/50 Hz</t>
    </r>
    <r>
      <rPr>
        <sz val="22"/>
        <color theme="0" tint="-0.499984740745262"/>
        <rFont val="Arial"/>
        <family val="2"/>
      </rPr>
      <t xml:space="preserve"> </t>
    </r>
  </si>
  <si>
    <r>
      <t>Climatización reversible en cascos (</t>
    </r>
    <r>
      <rPr>
        <b/>
        <sz val="22"/>
        <color rgb="FF000000"/>
        <rFont val="Arial"/>
        <family val="2"/>
      </rPr>
      <t>versión 4 cabinas) 230V/50Hz</t>
    </r>
    <r>
      <rPr>
        <sz val="22"/>
        <color rgb="FF000000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>Reverse cycle aircond. in hulls (</t>
    </r>
    <r>
      <rPr>
        <b/>
        <sz val="22"/>
        <color theme="0" tint="-0.499984740745262"/>
        <rFont val="Arial"/>
        <family val="2"/>
      </rPr>
      <t>4 cabins version) 230V/50Hz</t>
    </r>
  </si>
  <si>
    <r>
      <t>Climatización reversible en cascos (</t>
    </r>
    <r>
      <rPr>
        <b/>
        <sz val="22"/>
        <rFont val="Arial"/>
        <family val="2"/>
      </rPr>
      <t>versión 4 cabinas</t>
    </r>
    <r>
      <rPr>
        <sz val="22"/>
        <rFont val="Arial"/>
        <family val="2"/>
      </rPr>
      <t xml:space="preserve">: MASTER 1 + 3) </t>
    </r>
    <r>
      <rPr>
        <b/>
        <sz val="22"/>
        <rFont val="Arial"/>
        <family val="2"/>
      </rPr>
      <t>230V/50HZ</t>
    </r>
    <r>
      <rPr>
        <sz val="22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>Reverse cycle aircond. in hulls (</t>
    </r>
    <r>
      <rPr>
        <b/>
        <sz val="22"/>
        <color theme="0" tint="-0.499984740745262"/>
        <rFont val="Arial"/>
        <family val="2"/>
      </rPr>
      <t>4 cabins version</t>
    </r>
    <r>
      <rPr>
        <sz val="22"/>
        <color theme="0" tint="-0.499984740745262"/>
        <rFont val="Arial"/>
        <family val="2"/>
      </rPr>
      <t xml:space="preserve"> : MASTER 1+3)  </t>
    </r>
    <r>
      <rPr>
        <b/>
        <sz val="22"/>
        <color theme="0" tint="-0.499984740745262"/>
        <rFont val="Arial"/>
        <family val="2"/>
      </rPr>
      <t>230V/50Hz</t>
    </r>
  </si>
  <si>
    <r>
      <t>Climatización reversible en cascos (</t>
    </r>
    <r>
      <rPr>
        <b/>
        <sz val="22"/>
        <color rgb="FF000000"/>
        <rFont val="Arial"/>
        <family val="2"/>
      </rPr>
      <t>versión 5 cabinas) 230V/50Hz</t>
    </r>
    <r>
      <rPr>
        <sz val="22"/>
        <color indexed="8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>Reverse cycle aircond. in hulls (</t>
    </r>
    <r>
      <rPr>
        <b/>
        <sz val="22"/>
        <color theme="0" tint="-0.499984740745262"/>
        <rFont val="Arial"/>
        <family val="2"/>
      </rPr>
      <t>5 cabins version) 230V/50Hz</t>
    </r>
  </si>
  <si>
    <r>
      <t>Climatización reversible en cascos (</t>
    </r>
    <r>
      <rPr>
        <b/>
        <sz val="22"/>
        <color rgb="FF000000"/>
        <rFont val="Arial"/>
        <family val="2"/>
      </rPr>
      <t>versión 6 cabinas) 230V/50Hz</t>
    </r>
    <r>
      <rPr>
        <sz val="22"/>
        <color indexed="8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>Reverse cycle aircond. in hulls (</t>
    </r>
    <r>
      <rPr>
        <b/>
        <sz val="22"/>
        <color theme="0" tint="-0.499984740745262"/>
        <rFont val="Arial"/>
        <family val="2"/>
      </rPr>
      <t>6 cabins version) 230V/50Hz</t>
    </r>
  </si>
  <si>
    <r>
      <t xml:space="preserve">Climatización reversible en el salón </t>
    </r>
    <r>
      <rPr>
        <b/>
        <sz val="22"/>
        <color rgb="FF000000"/>
        <rFont val="Arial"/>
        <family val="2"/>
      </rPr>
      <t>230V/50Hz</t>
    </r>
    <r>
      <rPr>
        <sz val="22"/>
        <color indexed="8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 xml:space="preserve">Reverse cycle aircond. in salon  </t>
    </r>
    <r>
      <rPr>
        <b/>
        <sz val="22"/>
        <color theme="0" tint="-0.499984740745262"/>
        <rFont val="Arial"/>
        <family val="2"/>
      </rPr>
      <t>230V/50Hz</t>
    </r>
  </si>
  <si>
    <r>
      <t xml:space="preserve">Suplemento climatización </t>
    </r>
    <r>
      <rPr>
        <b/>
        <sz val="22"/>
        <color rgb="FF000000"/>
        <rFont val="Arial"/>
        <family val="2"/>
      </rPr>
      <t>230V/60Hz</t>
    </r>
    <r>
      <rPr>
        <sz val="22"/>
        <color indexed="8"/>
        <rFont val="Arial"/>
        <family val="2"/>
      </rPr>
      <t xml:space="preserve"> (USA y Japón) / </t>
    </r>
    <r>
      <rPr>
        <sz val="22"/>
        <color theme="0" tint="-0.499984740745262"/>
        <rFont val="Arial"/>
        <family val="2"/>
      </rPr>
      <t xml:space="preserve">Supplement </t>
    </r>
    <r>
      <rPr>
        <b/>
        <sz val="22"/>
        <color theme="0" tint="-0.499984740745262"/>
        <rFont val="Arial"/>
        <family val="2"/>
      </rPr>
      <t>230V/60Hz</t>
    </r>
    <r>
      <rPr>
        <sz val="22"/>
        <color theme="0" tint="-0.499984740745262"/>
        <rFont val="Arial"/>
        <family val="2"/>
      </rPr>
      <t xml:space="preserve"> aircond. (US &amp; Japan)</t>
    </r>
  </si>
  <si>
    <r>
      <t xml:space="preserve">Desalinizadora </t>
    </r>
    <r>
      <rPr>
        <b/>
        <sz val="22"/>
        <rFont val="Arial"/>
        <family val="2"/>
      </rPr>
      <t>230V 240L/H</t>
    </r>
    <r>
      <rPr>
        <sz val="22"/>
        <rFont val="Arial"/>
        <family val="2"/>
      </rPr>
      <t xml:space="preserve"> (necesita generador) / </t>
    </r>
    <r>
      <rPr>
        <sz val="22"/>
        <color theme="0" tint="-0.499984740745262"/>
        <rFont val="Arial"/>
        <family val="2"/>
      </rPr>
      <t xml:space="preserve">Watermaker </t>
    </r>
    <r>
      <rPr>
        <b/>
        <sz val="22"/>
        <color theme="0" tint="-0.499984740745262"/>
        <rFont val="Arial"/>
        <family val="2"/>
      </rPr>
      <t>230V 240L/H</t>
    </r>
    <r>
      <rPr>
        <sz val="22"/>
        <color theme="0" tint="-0.499984740745262"/>
        <rFont val="Arial"/>
        <family val="2"/>
      </rPr>
      <t xml:space="preserve"> (required genset)</t>
    </r>
  </si>
  <si>
    <r>
      <t xml:space="preserve">Desalinizadora </t>
    </r>
    <r>
      <rPr>
        <b/>
        <sz val="22"/>
        <rFont val="Arial"/>
        <family val="2"/>
      </rPr>
      <t>120V 240L/H</t>
    </r>
    <r>
      <rPr>
        <sz val="22"/>
        <rFont val="Arial"/>
        <family val="2"/>
      </rPr>
      <t xml:space="preserve"> (necesita generador) / </t>
    </r>
    <r>
      <rPr>
        <sz val="22"/>
        <color theme="0" tint="-0.499984740745262"/>
        <rFont val="Arial"/>
        <family val="2"/>
      </rPr>
      <t xml:space="preserve">Watermaker </t>
    </r>
    <r>
      <rPr>
        <b/>
        <sz val="22"/>
        <color theme="0" tint="-0.499984740745262"/>
        <rFont val="Arial"/>
        <family val="2"/>
      </rPr>
      <t>120V 240L/H</t>
    </r>
    <r>
      <rPr>
        <sz val="22"/>
        <color theme="0" tint="-0.499984740745262"/>
        <rFont val="Arial"/>
        <family val="2"/>
      </rPr>
      <t xml:space="preserve"> (required genset)</t>
    </r>
  </si>
  <si>
    <r>
      <t xml:space="preserve">1 ventilador por cabina y puntas acondicionadas (precisar el número y la ubicación según versión) / </t>
    </r>
    <r>
      <rPr>
        <sz val="22"/>
        <color theme="1" tint="0.499984740745262"/>
        <rFont val="Arial"/>
        <family val="2"/>
      </rPr>
      <t>1 fan per cabin and forepeak (specify nbr according to choosen version)</t>
    </r>
  </si>
  <si>
    <r>
      <t xml:space="preserve">Lavavajillas 9 cubiertos </t>
    </r>
    <r>
      <rPr>
        <b/>
        <sz val="22"/>
        <rFont val="Arial"/>
        <family val="2"/>
      </rPr>
      <t>230V</t>
    </r>
    <r>
      <rPr>
        <sz val="22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 xml:space="preserve">Dish washer for 9 sets </t>
    </r>
    <r>
      <rPr>
        <b/>
        <sz val="22"/>
        <color theme="0" tint="-0.499984740745262"/>
        <rFont val="Arial"/>
        <family val="2"/>
      </rPr>
      <t xml:space="preserve">230V </t>
    </r>
  </si>
  <si>
    <r>
      <t xml:space="preserve">Horno-microondas </t>
    </r>
    <r>
      <rPr>
        <b/>
        <sz val="22"/>
        <rFont val="Arial"/>
        <family val="2"/>
      </rPr>
      <t>230V</t>
    </r>
    <r>
      <rPr>
        <sz val="22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 xml:space="preserve">Micro-wave oven </t>
    </r>
    <r>
      <rPr>
        <b/>
        <sz val="22"/>
        <color theme="0" tint="-0.499984740745262"/>
        <rFont val="Arial"/>
        <family val="2"/>
      </rPr>
      <t>230V</t>
    </r>
  </si>
  <si>
    <r>
      <t xml:space="preserve">Lavadora-secadora de 6Kg </t>
    </r>
    <r>
      <rPr>
        <b/>
        <sz val="22"/>
        <rFont val="Arial"/>
        <family val="2"/>
      </rPr>
      <t>230V</t>
    </r>
    <r>
      <rPr>
        <sz val="22"/>
        <rFont val="Arial"/>
        <family val="2"/>
      </rPr>
      <t xml:space="preserve">  / </t>
    </r>
    <r>
      <rPr>
        <sz val="22"/>
        <color theme="0" tint="-0.499984740745262"/>
        <rFont val="Arial"/>
        <family val="2"/>
      </rPr>
      <t xml:space="preserve">6 kg washer-dryer </t>
    </r>
    <r>
      <rPr>
        <b/>
        <sz val="22"/>
        <color theme="0" tint="-0.499984740745262"/>
        <rFont val="Arial"/>
        <family val="2"/>
      </rPr>
      <t xml:space="preserve">230V </t>
    </r>
  </si>
  <si>
    <r>
      <t>Literas gemelas en cabina central/</t>
    </r>
    <r>
      <rPr>
        <b/>
        <sz val="22"/>
        <color rgb="FF000000"/>
        <rFont val="Arial"/>
        <family val="2"/>
      </rPr>
      <t>estribor</t>
    </r>
    <r>
      <rPr>
        <sz val="22"/>
        <color indexed="8"/>
        <rFont val="Arial"/>
        <family val="2"/>
      </rPr>
      <t xml:space="preserve"> (solo para 4 cabinas versión máster, 5 o 6 cabinas) / </t>
    </r>
    <r>
      <rPr>
        <sz val="22"/>
        <color theme="1" tint="0.499984740745262"/>
        <rFont val="Arial"/>
        <family val="2"/>
      </rPr>
      <t xml:space="preserve">Twin berths in </t>
    </r>
    <r>
      <rPr>
        <b/>
        <sz val="22"/>
        <color theme="1" tint="0.499984740745262"/>
        <rFont val="Arial"/>
        <family val="2"/>
      </rPr>
      <t>starboard</t>
    </r>
    <r>
      <rPr>
        <sz val="22"/>
        <color theme="1" tint="0.499984740745262"/>
        <rFont val="Arial"/>
        <family val="2"/>
      </rPr>
      <t xml:space="preserve"> central cabin (only for 4 cabins master ,5 or 6 cabins version)</t>
    </r>
  </si>
  <si>
    <r>
      <t>Literas gemelas en cabina central/</t>
    </r>
    <r>
      <rPr>
        <b/>
        <sz val="22"/>
        <color rgb="FF000000"/>
        <rFont val="Arial"/>
        <family val="2"/>
      </rPr>
      <t>babor</t>
    </r>
    <r>
      <rPr>
        <sz val="22"/>
        <color indexed="8"/>
        <rFont val="Arial"/>
        <family val="2"/>
      </rPr>
      <t xml:space="preserve"> (solo para 6 cabinas) / </t>
    </r>
    <r>
      <rPr>
        <sz val="22"/>
        <color theme="1" tint="0.499984740745262"/>
        <rFont val="Arial"/>
        <family val="2"/>
      </rPr>
      <t xml:space="preserve">Twin berths in </t>
    </r>
    <r>
      <rPr>
        <b/>
        <sz val="22"/>
        <color theme="1" tint="0.499984740745262"/>
        <rFont val="Arial"/>
        <family val="2"/>
      </rPr>
      <t>portside</t>
    </r>
    <r>
      <rPr>
        <sz val="22"/>
        <color theme="1" tint="0.499984740745262"/>
        <rFont val="Arial"/>
        <family val="2"/>
      </rPr>
      <t xml:space="preserve"> central cabin (only for 6 cabins version)</t>
    </r>
  </si>
  <si>
    <r>
      <t>Literas en el camarote de popa/</t>
    </r>
    <r>
      <rPr>
        <b/>
        <sz val="22"/>
        <color rgb="FF000000"/>
        <rFont val="Arial"/>
        <family val="2"/>
      </rPr>
      <t>babor</t>
    </r>
    <r>
      <rPr>
        <sz val="22"/>
        <color indexed="8"/>
        <rFont val="Arial"/>
        <family val="2"/>
      </rPr>
      <t xml:space="preserve"> (sólo para versión 6 cabinas) / </t>
    </r>
    <r>
      <rPr>
        <sz val="22"/>
        <color theme="1" tint="0.499984740745262"/>
        <rFont val="Arial"/>
        <family val="2"/>
      </rPr>
      <t xml:space="preserve">Bunk beds  in </t>
    </r>
    <r>
      <rPr>
        <b/>
        <sz val="22"/>
        <color theme="1" tint="0.499984740745262"/>
        <rFont val="Arial"/>
        <family val="2"/>
      </rPr>
      <t>portside</t>
    </r>
    <r>
      <rPr>
        <sz val="22"/>
        <color theme="1" tint="0.499984740745262"/>
        <rFont val="Arial"/>
        <family val="2"/>
      </rPr>
      <t xml:space="preserve"> aft cabin (only for 6 cabins version)</t>
    </r>
  </si>
  <si>
    <r>
      <t>Literas en el camarote de popa/</t>
    </r>
    <r>
      <rPr>
        <b/>
        <sz val="22"/>
        <color rgb="FF000000"/>
        <rFont val="Arial"/>
        <family val="2"/>
      </rPr>
      <t>estribor</t>
    </r>
    <r>
      <rPr>
        <sz val="22"/>
        <color indexed="8"/>
        <rFont val="Arial"/>
        <family val="2"/>
      </rPr>
      <t xml:space="preserve"> (sólo para versión 6 cabinas) / </t>
    </r>
    <r>
      <rPr>
        <sz val="22"/>
        <color theme="1" tint="0.499984740745262"/>
        <rFont val="Arial"/>
        <family val="2"/>
      </rPr>
      <t xml:space="preserve">Bunk beds  in </t>
    </r>
    <r>
      <rPr>
        <b/>
        <sz val="22"/>
        <color theme="1" tint="0.499984740745262"/>
        <rFont val="Arial"/>
        <family val="2"/>
      </rPr>
      <t>starboard</t>
    </r>
    <r>
      <rPr>
        <sz val="22"/>
        <color theme="1" tint="0.499984740745262"/>
        <rFont val="Arial"/>
        <family val="2"/>
      </rPr>
      <t xml:space="preserve"> aft cabin (only for 6 cabins version)</t>
    </r>
  </si>
  <si>
    <r>
      <t xml:space="preserve">Puerta de comunicación entre cabina de punta de proa/babor y cabina de proa/babor (incompatible con MASTER) / </t>
    </r>
    <r>
      <rPr>
        <sz val="22"/>
        <color theme="1" tint="0.499984740745262"/>
        <rFont val="Arial"/>
        <family val="2"/>
      </rPr>
      <t xml:space="preserve">Communication door between </t>
    </r>
    <r>
      <rPr>
        <b/>
        <sz val="22"/>
        <color theme="1" tint="0.499984740745262"/>
        <rFont val="Arial"/>
        <family val="2"/>
      </rPr>
      <t>portside</t>
    </r>
    <r>
      <rPr>
        <sz val="22"/>
        <color theme="1" tint="0.499984740745262"/>
        <rFont val="Arial"/>
        <family val="2"/>
      </rPr>
      <t xml:space="preserve"> bow compartement and forward cabi</t>
    </r>
    <r>
      <rPr>
        <sz val="22"/>
        <color theme="0" tint="-0.499984740745262"/>
        <rFont val="Arial"/>
        <family val="2"/>
      </rPr>
      <t>n (incompatible with MASTER)</t>
    </r>
  </si>
  <si>
    <r>
      <t xml:space="preserve">Tapicería flybridge (colchonetas: asientos y respaldos, nevera de 12V y toma de agua) / </t>
    </r>
    <r>
      <rPr>
        <sz val="22"/>
        <color theme="1" tint="0.499984740745262"/>
        <rFont val="Arial"/>
        <family val="2"/>
      </rPr>
      <t>Flybridge upholstery (cushions: seats and backrests, 12V fridge, water point)</t>
    </r>
  </si>
  <si>
    <r>
      <t xml:space="preserve">Colchonetas de solarium para el flybridge (con respaldo) / </t>
    </r>
    <r>
      <rPr>
        <sz val="22"/>
        <color theme="1" tint="0.499984740745262"/>
        <rFont val="Arial"/>
        <family val="2"/>
      </rPr>
      <t>Flybridge sunbathing cushions (with backrests)</t>
    </r>
  </si>
  <si>
    <r>
      <t xml:space="preserve">Cornamusas para springs (opción incompatible con plataforma hidráulica) / </t>
    </r>
    <r>
      <rPr>
        <sz val="22"/>
        <color theme="1" tint="0.499984740745262"/>
        <rFont val="Arial"/>
        <family val="2"/>
      </rPr>
      <t>Stern spring cleats (option incompatible with hydraulic aft platform)</t>
    </r>
  </si>
  <si>
    <r>
      <t xml:space="preserve">Radio HiFi Fusion con 6 altavoces (salón, flybridge y bañera de proa) / </t>
    </r>
    <r>
      <rPr>
        <sz val="22"/>
        <color theme="1" tint="0.499984740745262"/>
        <rFont val="Arial"/>
        <family val="2"/>
      </rPr>
      <t>Hifi Radio Fusion 6 loud speaker Bluetooth  (saloon, flybridge and front cockpit)</t>
    </r>
  </si>
  <si>
    <r>
      <t xml:space="preserve">Radar Raymarine scon soporte / </t>
    </r>
    <r>
      <rPr>
        <sz val="22"/>
        <color theme="0" tint="-0.499984740745262"/>
        <rFont val="Arial"/>
        <family val="2"/>
      </rPr>
      <t>Radar Raymarine with bracket</t>
    </r>
  </si>
  <si>
    <r>
      <t xml:space="preserve">Pre-instalación TV y antena (FR) </t>
    </r>
    <r>
      <rPr>
        <b/>
        <sz val="22"/>
        <color rgb="FF000000"/>
        <rFont val="Arial"/>
        <family val="2"/>
      </rPr>
      <t>si la opción de TV y antena no cogida</t>
    </r>
    <r>
      <rPr>
        <sz val="22"/>
        <color indexed="8"/>
        <rFont val="Arial"/>
        <family val="2"/>
      </rPr>
      <t xml:space="preserve">/ </t>
    </r>
    <r>
      <rPr>
        <sz val="22"/>
        <color theme="1" tint="0.499984740745262"/>
        <rFont val="Arial"/>
        <family val="2"/>
      </rPr>
      <t>TV pre-installation and TV antenna (FR)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theme="0" tint="-0.499984740745262"/>
        <rFont val="Arial"/>
        <family val="2"/>
      </rPr>
      <t>if TV and antenna option not taken</t>
    </r>
  </si>
  <si>
    <r>
      <t xml:space="preserve">Gastos T2l / </t>
    </r>
    <r>
      <rPr>
        <sz val="22"/>
        <color theme="1" tint="0.499984740745262"/>
        <rFont val="Arial"/>
        <family val="2"/>
      </rPr>
      <t>T2L fees</t>
    </r>
  </si>
  <si>
    <r>
      <t xml:space="preserve">BALI 5.4 equipado con 2x57 CV Yanmar motores / </t>
    </r>
    <r>
      <rPr>
        <b/>
        <i/>
        <sz val="20"/>
        <color theme="2" tint="-0.499984740745262"/>
        <rFont val="Arial"/>
        <family val="2"/>
      </rPr>
      <t xml:space="preserve">BALI 5.4 equipped with 2x57 hp Yanmar engines </t>
    </r>
  </si>
  <si>
    <r>
      <rPr>
        <b/>
        <sz val="22"/>
        <color rgb="FF000000"/>
        <rFont val="Arial"/>
        <family val="2"/>
      </rPr>
      <t xml:space="preserve">3 cabinas </t>
    </r>
    <r>
      <rPr>
        <sz val="22"/>
        <color rgb="FF000000"/>
        <rFont val="Arial"/>
        <family val="2"/>
      </rPr>
      <t>(2 estribor + 1 babor) - 3 baños</t>
    </r>
    <r>
      <rPr>
        <b/>
        <sz val="22"/>
        <color rgb="FF000000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>3 cabins</t>
    </r>
    <r>
      <rPr>
        <sz val="22"/>
        <color theme="1" tint="0.499984740745262"/>
        <rFont val="Arial"/>
        <family val="2"/>
      </rPr>
      <t xml:space="preserve"> (2 starboard + 1 portside) </t>
    </r>
    <r>
      <rPr>
        <b/>
        <sz val="22"/>
        <color theme="1" tint="0.499984740745262"/>
        <rFont val="Arial"/>
        <family val="2"/>
      </rPr>
      <t>- 3 heads version</t>
    </r>
  </si>
  <si>
    <r>
      <t xml:space="preserve">Combinado chargador 120Amp - inverter 12V/230V- 3000 W / </t>
    </r>
    <r>
      <rPr>
        <sz val="22"/>
        <color theme="0" tint="-0.499984740745262"/>
        <rFont val="Arial"/>
        <family val="2"/>
      </rPr>
      <t>Combined battery charger 120 amp - Inverter 12V/230V - 3000VA</t>
    </r>
  </si>
  <si>
    <r>
      <rPr>
        <b/>
        <sz val="22"/>
        <rFont val="Arial"/>
        <family val="2"/>
      </rPr>
      <t xml:space="preserve">Cascos: </t>
    </r>
    <r>
      <rPr>
        <sz val="22"/>
        <rFont val="Arial"/>
        <family val="2"/>
      </rPr>
      <t>Lateral y cabezal de la cama acolchada, iluminación indirecta inferior de la cama, apliques de diseño, lámparas crómadas, porta-revistas en cabina master, accesorios confort en baño</t>
    </r>
    <r>
      <rPr>
        <b/>
        <sz val="22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 xml:space="preserve">Hulls </t>
    </r>
    <r>
      <rPr>
        <sz val="22"/>
        <color theme="1" tint="0.499984740745262"/>
        <rFont val="Arial"/>
        <family val="2"/>
      </rPr>
      <t>: padded headband and headboard, indirect lighting headband, design applies, chrome plated polished reading lights, magazines pockets master suites, comfort accessories in the bathroom</t>
    </r>
  </si>
  <si>
    <r>
      <rPr>
        <b/>
        <sz val="22"/>
        <rFont val="Arial"/>
        <family val="2"/>
      </rPr>
      <t xml:space="preserve">Salón: </t>
    </r>
    <r>
      <rPr>
        <sz val="22"/>
        <rFont val="Arial"/>
        <family val="2"/>
      </rPr>
      <t xml:space="preserve">lámpara de lectura en piel, silla de director en la mesa de cartas, mesa de salon con bar incorporado, lámparas de ambiente, tapicería salón acolchada, asta de bandera con soporte / </t>
    </r>
    <r>
      <rPr>
        <b/>
        <sz val="22"/>
        <rFont val="Arial"/>
        <family val="2"/>
      </rPr>
      <t xml:space="preserve"> </t>
    </r>
    <r>
      <rPr>
        <b/>
        <sz val="22"/>
        <color theme="1" tint="0.499984740745262"/>
        <rFont val="Arial"/>
        <family val="2"/>
      </rPr>
      <t xml:space="preserve">Salon </t>
    </r>
    <r>
      <rPr>
        <sz val="22"/>
        <color theme="1" tint="0.499984740745262"/>
        <rFont val="Arial"/>
        <family val="2"/>
      </rPr>
      <t>: chart table reading light in leather, folding seat for chart table, salon table with bar, design standing lights  with dimmer, square upholstery bands with armrests</t>
    </r>
    <r>
      <rPr>
        <sz val="22"/>
        <rFont val="Arial"/>
        <family val="2"/>
      </rPr>
      <t>,</t>
    </r>
    <r>
      <rPr>
        <sz val="22"/>
        <color theme="2" tint="-0.499984740745262"/>
        <rFont val="Arial"/>
        <family val="2"/>
      </rPr>
      <t xml:space="preserve"> flagpole and its support</t>
    </r>
  </si>
  <si>
    <r>
      <t xml:space="preserve">Generador </t>
    </r>
    <r>
      <rPr>
        <b/>
        <sz val="22"/>
        <color rgb="FF000000"/>
        <rFont val="Arial"/>
        <family val="2"/>
      </rPr>
      <t>11KW 50Hz</t>
    </r>
    <r>
      <rPr>
        <sz val="22"/>
        <color indexed="8"/>
        <rFont val="Arial"/>
        <family val="2"/>
      </rPr>
      <t xml:space="preserve"> insonorizado y mando a distancia </t>
    </r>
    <r>
      <rPr>
        <b/>
        <sz val="22"/>
        <color rgb="FF000000"/>
        <rFont val="Arial"/>
        <family val="2"/>
      </rPr>
      <t>230V</t>
    </r>
    <r>
      <rPr>
        <sz val="22"/>
        <color indexed="8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 xml:space="preserve">Genset generator </t>
    </r>
    <r>
      <rPr>
        <b/>
        <sz val="22"/>
        <color theme="0" tint="-0.499984740745262"/>
        <rFont val="Arial"/>
        <family val="2"/>
      </rPr>
      <t>11KW 50hz</t>
    </r>
    <r>
      <rPr>
        <sz val="22"/>
        <color theme="0" tint="-0.499984740745262"/>
        <rFont val="Arial"/>
        <family val="2"/>
      </rPr>
      <t xml:space="preserve"> with soundshield and remote control </t>
    </r>
    <r>
      <rPr>
        <b/>
        <sz val="22"/>
        <color theme="0" tint="-0.499984740745262"/>
        <rFont val="Arial"/>
        <family val="2"/>
      </rPr>
      <t>230V</t>
    </r>
  </si>
  <si>
    <r>
      <t xml:space="preserve">Generador </t>
    </r>
    <r>
      <rPr>
        <b/>
        <sz val="22"/>
        <color rgb="FF000000"/>
        <rFont val="Arial"/>
        <family val="2"/>
      </rPr>
      <t>17,5KW 50Hz</t>
    </r>
    <r>
      <rPr>
        <sz val="22"/>
        <color indexed="8"/>
        <rFont val="Arial"/>
        <family val="2"/>
      </rPr>
      <t xml:space="preserve"> insonorizado y mando a distancia </t>
    </r>
    <r>
      <rPr>
        <b/>
        <sz val="22"/>
        <color rgb="FF000000"/>
        <rFont val="Arial"/>
        <family val="2"/>
      </rPr>
      <t>230V</t>
    </r>
    <r>
      <rPr>
        <sz val="22"/>
        <color indexed="8"/>
        <rFont val="Arial"/>
        <family val="2"/>
      </rPr>
      <t xml:space="preserve"> /</t>
    </r>
    <r>
      <rPr>
        <sz val="22"/>
        <color theme="0" tint="-0.499984740745262"/>
        <rFont val="Arial"/>
        <family val="2"/>
      </rPr>
      <t xml:space="preserve"> Genset generator </t>
    </r>
    <r>
      <rPr>
        <b/>
        <sz val="22"/>
        <color theme="0" tint="-0.499984740745262"/>
        <rFont val="Arial"/>
        <family val="2"/>
      </rPr>
      <t>17,5KW 50hz</t>
    </r>
    <r>
      <rPr>
        <sz val="22"/>
        <color theme="0" tint="-0.499984740745262"/>
        <rFont val="Arial"/>
        <family val="2"/>
      </rPr>
      <t xml:space="preserve"> with soundshield and remote control </t>
    </r>
    <r>
      <rPr>
        <b/>
        <sz val="22"/>
        <color theme="0" tint="-0.499984740745262"/>
        <rFont val="Arial"/>
        <family val="2"/>
      </rPr>
      <t>230V</t>
    </r>
  </si>
  <si>
    <r>
      <t xml:space="preserve">Generador </t>
    </r>
    <r>
      <rPr>
        <b/>
        <sz val="22"/>
        <color rgb="FF000000"/>
        <rFont val="Arial"/>
        <family val="2"/>
      </rPr>
      <t>13,5KW 60Hz</t>
    </r>
    <r>
      <rPr>
        <sz val="22"/>
        <color indexed="8"/>
        <rFont val="Arial"/>
        <family val="2"/>
      </rPr>
      <t xml:space="preserve"> insonorizado y mando a distancia </t>
    </r>
    <r>
      <rPr>
        <b/>
        <sz val="22"/>
        <color rgb="FF000000"/>
        <rFont val="Arial"/>
        <family val="2"/>
      </rPr>
      <t>120V</t>
    </r>
    <r>
      <rPr>
        <sz val="22"/>
        <color indexed="8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 xml:space="preserve">Genset generator </t>
    </r>
    <r>
      <rPr>
        <b/>
        <sz val="22"/>
        <color theme="0" tint="-0.499984740745262"/>
        <rFont val="Arial"/>
        <family val="2"/>
      </rPr>
      <t>13,5KW 60hz</t>
    </r>
    <r>
      <rPr>
        <sz val="22"/>
        <color theme="0" tint="-0.499984740745262"/>
        <rFont val="Arial"/>
        <family val="2"/>
      </rPr>
      <t xml:space="preserve"> with soundshield and remote control </t>
    </r>
    <r>
      <rPr>
        <b/>
        <sz val="22"/>
        <color theme="0" tint="-0.499984740745262"/>
        <rFont val="Arial"/>
        <family val="2"/>
      </rPr>
      <t>120V</t>
    </r>
  </si>
  <si>
    <r>
      <t xml:space="preserve">Generador </t>
    </r>
    <r>
      <rPr>
        <b/>
        <sz val="22"/>
        <color rgb="FF000000"/>
        <rFont val="Arial"/>
        <family val="2"/>
      </rPr>
      <t>21,5KW 60Hz</t>
    </r>
    <r>
      <rPr>
        <sz val="22"/>
        <color indexed="8"/>
        <rFont val="Arial"/>
        <family val="2"/>
      </rPr>
      <t xml:space="preserve"> insonorizado y mando a distancia </t>
    </r>
    <r>
      <rPr>
        <b/>
        <sz val="22"/>
        <color rgb="FF000000"/>
        <rFont val="Arial"/>
        <family val="2"/>
      </rPr>
      <t>120V</t>
    </r>
    <r>
      <rPr>
        <sz val="22"/>
        <color indexed="8"/>
        <rFont val="Arial"/>
        <family val="2"/>
      </rPr>
      <t xml:space="preserve"> / </t>
    </r>
    <r>
      <rPr>
        <sz val="22"/>
        <color theme="0" tint="-0.499984740745262"/>
        <rFont val="Arial"/>
        <family val="2"/>
      </rPr>
      <t xml:space="preserve">Genset generator </t>
    </r>
    <r>
      <rPr>
        <b/>
        <sz val="22"/>
        <color theme="0" tint="-0.499984740745262"/>
        <rFont val="Arial"/>
        <family val="2"/>
      </rPr>
      <t>21,5KW 60hz</t>
    </r>
    <r>
      <rPr>
        <sz val="22"/>
        <color theme="0" tint="-0.499984740745262"/>
        <rFont val="Arial"/>
        <family val="2"/>
      </rPr>
      <t xml:space="preserve"> with soundshield and remote control </t>
    </r>
    <r>
      <rPr>
        <b/>
        <sz val="22"/>
        <color theme="0" tint="-0.499984740745262"/>
        <rFont val="Arial"/>
        <family val="2"/>
      </rPr>
      <t>120V</t>
    </r>
  </si>
  <si>
    <r>
      <t>Mosquitera para portillo (</t>
    </r>
    <r>
      <rPr>
        <b/>
        <sz val="22"/>
        <rFont val="Arial"/>
        <family val="2"/>
      </rPr>
      <t>versión 4 cabinas: MASTER 1+ 3</t>
    </r>
    <r>
      <rPr>
        <sz val="22"/>
        <rFont val="Arial"/>
        <family val="2"/>
      </rPr>
      <t xml:space="preserve">) / </t>
    </r>
    <r>
      <rPr>
        <sz val="22"/>
        <color theme="1" tint="0.499984740745262"/>
        <rFont val="Arial"/>
        <family val="2"/>
      </rPr>
      <t>Mosquito screens for portholes (</t>
    </r>
    <r>
      <rPr>
        <b/>
        <sz val="22"/>
        <color theme="1" tint="0.499984740745262"/>
        <rFont val="Arial"/>
        <family val="2"/>
      </rPr>
      <t>4 cabins version</t>
    </r>
    <r>
      <rPr>
        <sz val="22"/>
        <color theme="1" tint="0.499984740745262"/>
        <rFont val="Arial"/>
        <family val="2"/>
      </rPr>
      <t xml:space="preserve"> : MASTER 1+3)</t>
    </r>
  </si>
  <si>
    <r>
      <t xml:space="preserve">Kit de lonas para cerramiento del flybridge (opción hard-top obligatorio) / </t>
    </r>
    <r>
      <rPr>
        <sz val="22"/>
        <color theme="1" tint="0.499984740745262"/>
        <rFont val="Arial"/>
        <family val="2"/>
      </rPr>
      <t>Transparent (crystal PVC) canva kit for flybridge closure (hard top option obligatory)</t>
    </r>
  </si>
  <si>
    <r>
      <t>Kit de lonas para cerramiento del flybridge (opción gran bimini obligatorio) /</t>
    </r>
    <r>
      <rPr>
        <sz val="22"/>
        <color theme="1" tint="0.499984740745262"/>
        <rFont val="Arial"/>
        <family val="2"/>
      </rPr>
      <t xml:space="preserve"> Transparent (crystal PVC) canva kit for flybridge closure (large bimini option obligatory)</t>
    </r>
  </si>
  <si>
    <r>
      <t xml:space="preserve">Toldo de sol para la bañera de proa / </t>
    </r>
    <r>
      <rPr>
        <sz val="22"/>
        <color theme="1" tint="0.499984740745262"/>
        <rFont val="Arial"/>
        <family val="2"/>
      </rPr>
      <t>Sun awning for forward cockpit</t>
    </r>
  </si>
  <si>
    <r>
      <t>Toldo de sol para la bañera de popa /</t>
    </r>
    <r>
      <rPr>
        <sz val="22"/>
        <color theme="1" tint="0.499984740745262"/>
        <rFont val="Arial"/>
        <family val="2"/>
      </rPr>
      <t xml:space="preserve"> Aft cockpit sun awning </t>
    </r>
  </si>
  <si>
    <r>
      <t xml:space="preserve">Lona de protección de la consola de instrumentos / </t>
    </r>
    <r>
      <rPr>
        <sz val="22"/>
        <color theme="1" tint="0.499984740745262"/>
        <rFont val="Arial"/>
        <family val="2"/>
      </rPr>
      <t>Set of protection for steering console</t>
    </r>
  </si>
  <si>
    <r>
      <t>Auxiliar hypalon de 3,80m (tamaño max) sin consola+ motor FB de 25CV  /</t>
    </r>
    <r>
      <rPr>
        <sz val="22"/>
        <color theme="1" tint="0.499984740745262"/>
        <rFont val="Arial"/>
        <family val="2"/>
      </rPr>
      <t xml:space="preserve"> 3,80m hypalon dinghy (max size) without console + outboard 25hp installed on davits</t>
    </r>
  </si>
  <si>
    <r>
      <t xml:space="preserve">Preparación con botadura y arboladura en Canet en Rouissillon (France), incluyendo fondeo principal con ancla de 50Kg y 80m de cadena de 12mm, 8 defensas y 5 cabos de amarre, pata de gallo, entrega en mano y 7 días de amarre en puerto (precio neto), kei de herramientas, MMSI configuración / </t>
    </r>
    <r>
      <rPr>
        <sz val="22"/>
        <color theme="1" tint="0.499984740745262"/>
        <rFont val="Arial"/>
        <family val="2"/>
      </rPr>
      <t>Commissioning in Canet (France), with anchor set 50kg and 80m Ø12 chain, anchor bridle, 8 fenders and 5 moorings, one day hand over and 7 days dockspace (net price)</t>
    </r>
    <r>
      <rPr>
        <sz val="22"/>
        <rFont val="Arial"/>
        <family val="2"/>
      </rPr>
      <t>, toolkit, MMSi configuration</t>
    </r>
  </si>
  <si>
    <t>Tarifa C-2023 (válida hasta        )</t>
  </si>
  <si>
    <t>On demand</t>
  </si>
  <si>
    <r>
      <rPr>
        <sz val="22"/>
        <color theme="1"/>
        <rFont val="Arial"/>
        <family val="2"/>
      </rPr>
      <t>Frigorífico combi (635 l) con agua helada, máquina de hielo e inversor exclusivo /</t>
    </r>
    <r>
      <rPr>
        <sz val="22"/>
        <color theme="0" tint="-0.499984740745262"/>
        <rFont val="Arial"/>
        <family val="2"/>
      </rPr>
      <t xml:space="preserve"> House fridge freezer (635L) with chilled water, ice maker and dedicated inverter </t>
    </r>
  </si>
  <si>
    <r>
      <t xml:space="preserve">Sistema eléctrico-hidráulico de apertura del portón de popa /  </t>
    </r>
    <r>
      <rPr>
        <sz val="22"/>
        <color theme="1" tint="0.499984740745262"/>
        <rFont val="Arial"/>
        <family val="2"/>
      </rPr>
      <t xml:space="preserve">Saloon tilting bay/door electrically assisted by hydraulic struts   </t>
    </r>
  </si>
  <si>
    <r>
      <rPr>
        <sz val="22"/>
        <color rgb="FF000000"/>
        <rFont val="Arial"/>
        <family val="2"/>
      </rPr>
      <t xml:space="preserve">Mayor Full Batten reforzada a corner con acastillaje específico y Foque en Dacron con banda anti-UV + lazy bag Bali + lazy jacks / </t>
    </r>
    <r>
      <rPr>
        <sz val="22"/>
        <color theme="1" tint="0.499984740745262"/>
        <rFont val="Arial"/>
        <family val="2"/>
      </rPr>
      <t>Square top reinforced Dacron fully-battened Mainsail with specific fitting  &amp; Solent with UV protection + Lazy-Bag &amp; Lazy-Jack</t>
    </r>
  </si>
  <si>
    <t>Facturación directa astillero / Shipyard invoice</t>
  </si>
  <si>
    <r>
      <t xml:space="preserve">Acabado natural madera en el fly y peldaños de acceso al fly / </t>
    </r>
    <r>
      <rPr>
        <sz val="22"/>
        <color theme="1" tint="0.499984740745262"/>
        <rFont val="Arial"/>
        <family val="2"/>
      </rPr>
      <t>Natural lathing fly and access steps to fly</t>
    </r>
  </si>
  <si>
    <r>
      <t xml:space="preserve">Acabado natural madera en bañera de proa / </t>
    </r>
    <r>
      <rPr>
        <sz val="22"/>
        <color theme="1" tint="0.499984740745262"/>
        <rFont val="Arial"/>
        <family val="2"/>
      </rPr>
      <t>Natural lathing on forward cockpit</t>
    </r>
  </si>
  <si>
    <r>
      <t xml:space="preserve">Acabado natural madera en plataforma de popa, bañera y jupettes / </t>
    </r>
    <r>
      <rPr>
        <sz val="22"/>
        <color theme="1" tint="0.499984740745262"/>
        <rFont val="Arial"/>
        <family val="2"/>
      </rPr>
      <t>Natural lathing on rear platform, aft cockpit and transom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</si>
</sst>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\ &quot;€&quot;;\-#,##0\ &quot;€&quot;;;@"/>
    <numFmt numFmtId="165" formatCode="_-* #,##0.00\ _€_-;\-* #,##0.00\ _€_-;_-* &quot;-&quot;??\ _€_-;_-@_-"/>
    <numFmt numFmtId="166" formatCode="#,##0\ &quot;€&quot;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36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8"/>
      <color theme="1"/>
      <name val="Calibri"/>
      <family val="2"/>
      <scheme val="minor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Arial"/>
      <family val="2"/>
    </font>
    <font>
      <b/>
      <sz val="22"/>
      <color rgb="FF000000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6"/>
      <color theme="1"/>
      <name val="Arial"/>
      <family val="2"/>
    </font>
    <font>
      <b/>
      <sz val="26"/>
      <color indexed="8"/>
      <name val="Arial"/>
      <family val="2"/>
    </font>
    <font>
      <sz val="22"/>
      <color theme="1"/>
      <name val="Arial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4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rgb="FFFF000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0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sz val="18"/>
      <color rgb="FFFF0000"/>
      <name val="Arial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  <scheme val="minor"/>
    </font>
    <font>
      <b/>
      <i/>
      <sz val="20"/>
      <color indexed="8"/>
      <name val="Arial"/>
      <family val="2"/>
    </font>
    <font>
      <sz val="22"/>
      <color rgb="FF000000"/>
      <name val="Arial"/>
      <family val="2"/>
    </font>
    <font>
      <b/>
      <sz val="26"/>
      <color theme="1" tint="0.499984740745262"/>
      <name val="Arial"/>
      <family val="2"/>
    </font>
    <font>
      <b/>
      <sz val="22"/>
      <color theme="1" tint="0.499984740745262"/>
      <name val="Arial"/>
      <family val="2"/>
    </font>
    <font>
      <sz val="22"/>
      <color theme="1" tint="0.499984740745262"/>
      <name val="Arial"/>
      <family val="2"/>
    </font>
    <font>
      <b/>
      <sz val="28"/>
      <color theme="1" tint="0.499984740745262"/>
      <name val="Arial"/>
      <family val="2"/>
    </font>
    <font>
      <b/>
      <sz val="24"/>
      <color theme="1" tint="0.499984740745262"/>
      <name val="Arial"/>
      <family val="2"/>
    </font>
    <font>
      <sz val="22"/>
      <color rgb="FF808080"/>
      <name val="Arial"/>
      <family val="2"/>
    </font>
    <font>
      <b/>
      <sz val="22"/>
      <color rgb="FF808080"/>
      <name val="Arial"/>
      <family val="2"/>
    </font>
    <font>
      <sz val="22"/>
      <color theme="2" tint="-0.249977111117893"/>
      <name val="Arial"/>
      <family val="2"/>
    </font>
    <font>
      <sz val="22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b/>
      <i/>
      <sz val="20"/>
      <color theme="2" tint="-0.499984740745262"/>
      <name val="Arial"/>
      <family val="2"/>
    </font>
    <font>
      <sz val="22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6" fillId="3" borderId="0" xfId="0" applyFont="1" applyFill="1"/>
    <xf numFmtId="0" fontId="0" fillId="3" borderId="0" xfId="0" applyFill="1"/>
    <xf numFmtId="0" fontId="30" fillId="0" borderId="0" xfId="0" applyFont="1"/>
    <xf numFmtId="0" fontId="9" fillId="0" borderId="0" xfId="0" applyFont="1" applyAlignment="1">
      <alignment vertical="center"/>
    </xf>
    <xf numFmtId="0" fontId="15" fillId="3" borderId="0" xfId="0" applyFont="1" applyFill="1"/>
    <xf numFmtId="0" fontId="19" fillId="0" borderId="0" xfId="0" applyFont="1" applyAlignment="1">
      <alignment vertical="center"/>
    </xf>
    <xf numFmtId="0" fontId="23" fillId="0" borderId="0" xfId="0" applyFont="1"/>
    <xf numFmtId="0" fontId="0" fillId="2" borderId="0" xfId="0" applyFill="1"/>
    <xf numFmtId="0" fontId="20" fillId="0" borderId="0" xfId="0" applyFont="1"/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vertical="center"/>
    </xf>
    <xf numFmtId="0" fontId="17" fillId="0" borderId="0" xfId="0" applyFont="1" applyAlignment="1" applyProtection="1">
      <alignment vertical="center" wrapText="1"/>
      <protection locked="0"/>
    </xf>
    <xf numFmtId="0" fontId="31" fillId="0" borderId="0" xfId="0" applyFont="1"/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39" fillId="0" borderId="0" xfId="0" applyFont="1"/>
    <xf numFmtId="0" fontId="41" fillId="0" borderId="0" xfId="0" applyFont="1"/>
    <xf numFmtId="0" fontId="3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6" fontId="5" fillId="0" borderId="0" xfId="0" applyNumberFormat="1" applyFont="1" applyAlignment="1">
      <alignment horizontal="center" vertical="center"/>
    </xf>
    <xf numFmtId="6" fontId="34" fillId="0" borderId="0" xfId="0" applyNumberFormat="1" applyFont="1" applyAlignment="1">
      <alignment horizontal="center" vertical="center"/>
    </xf>
    <xf numFmtId="0" fontId="6" fillId="0" borderId="0" xfId="0" applyFont="1"/>
    <xf numFmtId="0" fontId="36" fillId="0" borderId="0" xfId="0" applyFont="1"/>
    <xf numFmtId="0" fontId="15" fillId="0" borderId="0" xfId="0" applyFont="1"/>
    <xf numFmtId="0" fontId="37" fillId="0" borderId="0" xfId="0" applyFont="1"/>
    <xf numFmtId="166" fontId="5" fillId="0" borderId="0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0" fillId="0" borderId="0" xfId="0" applyFont="1" applyProtection="1">
      <protection locked="0"/>
    </xf>
    <xf numFmtId="0" fontId="31" fillId="0" borderId="1" xfId="0" applyFont="1" applyBorder="1"/>
    <xf numFmtId="0" fontId="9" fillId="0" borderId="7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>
      <alignment vertical="center"/>
    </xf>
    <xf numFmtId="0" fontId="31" fillId="0" borderId="4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37" fillId="3" borderId="0" xfId="0" applyFont="1" applyFill="1"/>
    <xf numFmtId="166" fontId="5" fillId="3" borderId="0" xfId="2" applyNumberFormat="1" applyFont="1" applyFill="1" applyBorder="1" applyAlignment="1">
      <alignment horizontal="center" vertical="center"/>
    </xf>
    <xf numFmtId="0" fontId="23" fillId="3" borderId="0" xfId="0" applyFont="1" applyFill="1"/>
    <xf numFmtId="0" fontId="25" fillId="0" borderId="10" xfId="0" applyFont="1" applyBorder="1" applyAlignment="1">
      <alignment vertical="center"/>
    </xf>
    <xf numFmtId="6" fontId="5" fillId="0" borderId="10" xfId="0" applyNumberFormat="1" applyFont="1" applyBorder="1" applyAlignment="1">
      <alignment horizontal="center" vertical="center"/>
    </xf>
    <xf numFmtId="0" fontId="31" fillId="0" borderId="12" xfId="0" applyFont="1" applyBorder="1" applyProtection="1">
      <protection locked="0"/>
    </xf>
    <xf numFmtId="6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31" fillId="0" borderId="15" xfId="0" applyFont="1" applyBorder="1" applyProtection="1">
      <protection locked="0"/>
    </xf>
    <xf numFmtId="6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31" fillId="0" borderId="21" xfId="0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6" fontId="5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6" fontId="5" fillId="0" borderId="25" xfId="0" applyNumberFormat="1" applyFont="1" applyBorder="1" applyAlignment="1">
      <alignment horizontal="center" vertical="center"/>
    </xf>
    <xf numFmtId="0" fontId="31" fillId="0" borderId="21" xfId="0" applyFont="1" applyBorder="1"/>
    <xf numFmtId="0" fontId="12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2" fillId="0" borderId="22" xfId="0" applyFont="1" applyBorder="1" applyAlignment="1">
      <alignment horizontal="right" vertical="center"/>
    </xf>
    <xf numFmtId="9" fontId="24" fillId="0" borderId="22" xfId="1" applyFont="1" applyFill="1" applyBorder="1" applyAlignment="1" applyProtection="1">
      <alignment horizontal="center" vertical="center"/>
    </xf>
    <xf numFmtId="0" fontId="24" fillId="0" borderId="22" xfId="0" applyFont="1" applyBorder="1" applyAlignment="1">
      <alignment horizontal="right" vertical="center"/>
    </xf>
    <xf numFmtId="164" fontId="24" fillId="0" borderId="23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 vertical="center"/>
    </xf>
    <xf numFmtId="0" fontId="40" fillId="0" borderId="21" xfId="0" applyFont="1" applyBorder="1"/>
    <xf numFmtId="0" fontId="31" fillId="0" borderId="24" xfId="0" applyFont="1" applyBorder="1" applyProtection="1">
      <protection locked="0"/>
    </xf>
    <xf numFmtId="0" fontId="35" fillId="0" borderId="25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5" fillId="0" borderId="26" xfId="0" applyFont="1" applyBorder="1" applyAlignment="1" applyProtection="1">
      <alignment horizontal="center"/>
      <protection locked="0"/>
    </xf>
    <xf numFmtId="0" fontId="42" fillId="0" borderId="2" xfId="0" applyFont="1" applyBorder="1" applyAlignment="1">
      <alignment horizontal="center" vertical="center"/>
    </xf>
    <xf numFmtId="0" fontId="31" fillId="0" borderId="2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31" fillId="4" borderId="0" xfId="0" applyFont="1" applyFill="1"/>
    <xf numFmtId="0" fontId="27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31" fillId="4" borderId="1" xfId="0" applyFont="1" applyFill="1" applyBorder="1"/>
    <xf numFmtId="0" fontId="16" fillId="4" borderId="2" xfId="0" applyFont="1" applyFill="1" applyBorder="1" applyAlignment="1">
      <alignment horizontal="left" vertical="center"/>
    </xf>
    <xf numFmtId="0" fontId="31" fillId="4" borderId="11" xfId="0" applyFont="1" applyFill="1" applyBorder="1" applyProtection="1">
      <protection locked="0"/>
    </xf>
    <xf numFmtId="0" fontId="25" fillId="4" borderId="18" xfId="0" applyFont="1" applyFill="1" applyBorder="1" applyAlignment="1">
      <alignment vertical="center"/>
    </xf>
    <xf numFmtId="0" fontId="25" fillId="4" borderId="20" xfId="0" applyFont="1" applyFill="1" applyBorder="1" applyAlignment="1">
      <alignment vertical="center"/>
    </xf>
    <xf numFmtId="6" fontId="5" fillId="4" borderId="20" xfId="0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31" fillId="0" borderId="3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31" fillId="0" borderId="32" xfId="0" applyFont="1" applyBorder="1"/>
    <xf numFmtId="0" fontId="42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31" fillId="0" borderId="4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3" fillId="0" borderId="22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52" fillId="0" borderId="0" xfId="0" applyFont="1" applyAlignment="1">
      <alignment vertical="center" wrapText="1"/>
    </xf>
    <xf numFmtId="164" fontId="5" fillId="0" borderId="35" xfId="0" applyNumberFormat="1" applyFont="1" applyBorder="1" applyAlignment="1">
      <alignment horizontal="center" vertical="center"/>
    </xf>
    <xf numFmtId="166" fontId="13" fillId="0" borderId="0" xfId="2" applyNumberFormat="1" applyFont="1" applyBorder="1" applyAlignment="1">
      <alignment horizontal="center" vertical="center"/>
    </xf>
    <xf numFmtId="166" fontId="13" fillId="0" borderId="5" xfId="2" applyNumberFormat="1" applyFont="1" applyBorder="1" applyAlignment="1">
      <alignment horizontal="center" vertical="center"/>
    </xf>
    <xf numFmtId="0" fontId="4" fillId="4" borderId="0" xfId="0" applyFont="1" applyFill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6" fontId="13" fillId="0" borderId="0" xfId="2" applyNumberFormat="1" applyFont="1" applyFill="1" applyBorder="1" applyAlignment="1">
      <alignment horizontal="center" vertical="center"/>
    </xf>
    <xf numFmtId="166" fontId="13" fillId="0" borderId="5" xfId="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3">
    <cellStyle name="Milliers 2" xfId="2" xr:uid="{45B43DB8-4C4B-4E8F-A98C-4B7480532CFD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7314557</xdr:colOff>
      <xdr:row>1</xdr:row>
      <xdr:rowOff>305443</xdr:rowOff>
    </xdr:from>
    <xdr:to>
      <xdr:col>2</xdr:col>
      <xdr:colOff>13684276</xdr:colOff>
      <xdr:row>7</xdr:row>
      <xdr:rowOff>125024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2BABBB-24D5-014F-A390-092147E4E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0760" y="932405"/>
          <a:ext cx="6369719" cy="1845151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1</xdr:row>
      <xdr:rowOff>228600</xdr:rowOff>
    </xdr:from>
    <xdr:to>
      <xdr:col>2</xdr:col>
      <xdr:colOff>6874163</xdr:colOff>
      <xdr:row>7</xdr:row>
      <xdr:rowOff>132661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6DB3FD-8D83-4147-A855-E08ED07068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542" b="29283"/>
        <a:stretch/>
      </xdr:blipFill>
      <xdr:spPr>
        <a:xfrm>
          <a:off x="533400" y="863600"/>
          <a:ext cx="6823363" cy="203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20EA-0436-450D-B698-2D4E7C12C255}">
  <sheetPr>
    <pageSetUpPr fitToPage="1"/>
  </sheetPr>
  <dimension ref="A1:AB207"/>
  <sheetViews>
    <sheetView tabSelected="1" view="pageBreakPreview" zoomScale="45" zoomScaleNormal="55" zoomScaleSheetLayoutView="45" workbookViewId="0">
      <pane ySplit="1" topLeftCell="A144" activePane="bottomLeft" state="frozen"/>
      <selection pane="bottomLeft" activeCell="C160" sqref="C160"/>
    </sheetView>
  </sheetViews>
  <sheetFormatPr baseColWidth="10" defaultColWidth="11.5" defaultRowHeight="49.5" customHeight="1" outlineLevelRow="1"/>
  <cols>
    <col min="1" max="1" width="6.1640625" style="30" customWidth="1"/>
    <col min="2" max="2" width="219.6640625" style="9" hidden="1" customWidth="1"/>
    <col min="3" max="3" width="245.6640625" style="9" customWidth="1"/>
    <col min="4" max="4" width="22.83203125" style="24" customWidth="1"/>
    <col min="5" max="5" width="39.5" style="21" customWidth="1"/>
    <col min="6" max="6" width="12.83203125" style="15" bestFit="1" customWidth="1"/>
    <col min="7" max="10" width="11.5" style="15"/>
  </cols>
  <sheetData>
    <row r="1" spans="1:28" s="13" customFormat="1" ht="49.5" customHeight="1">
      <c r="A1" s="105"/>
      <c r="B1" s="106" t="s">
        <v>110</v>
      </c>
      <c r="C1" s="133" t="s">
        <v>370</v>
      </c>
      <c r="D1" s="107"/>
      <c r="E1" s="108"/>
      <c r="F1" s="15"/>
      <c r="G1" s="15"/>
      <c r="H1" s="15"/>
      <c r="I1" s="15"/>
      <c r="J1" s="1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14" customFormat="1" ht="27.75" customHeight="1">
      <c r="A2" s="105"/>
      <c r="B2" s="129" t="s">
        <v>0</v>
      </c>
      <c r="C2" s="129" t="s">
        <v>178</v>
      </c>
      <c r="D2" s="142"/>
      <c r="E2" s="142"/>
      <c r="F2" s="15"/>
      <c r="G2" s="15"/>
      <c r="H2" s="15"/>
      <c r="I2" s="15"/>
      <c r="J2" s="1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4" customFormat="1" ht="27.75" customHeight="1">
      <c r="A3" s="105"/>
      <c r="B3" s="129" t="s">
        <v>1</v>
      </c>
      <c r="C3" s="129" t="s">
        <v>179</v>
      </c>
      <c r="D3" s="142"/>
      <c r="E3" s="142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4" customFormat="1" ht="27.75" customHeight="1">
      <c r="A4" s="105"/>
      <c r="B4" s="129" t="s">
        <v>2</v>
      </c>
      <c r="C4" s="129" t="s">
        <v>180</v>
      </c>
      <c r="D4" s="142"/>
      <c r="E4" s="142"/>
      <c r="F4" s="15"/>
      <c r="G4" s="15"/>
      <c r="H4" s="15"/>
      <c r="I4" s="15"/>
      <c r="J4" s="1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14" customFormat="1" ht="27.75" customHeight="1">
      <c r="A5" s="105"/>
      <c r="B5" s="129" t="s">
        <v>3</v>
      </c>
      <c r="C5" s="129" t="s">
        <v>181</v>
      </c>
      <c r="D5" s="142"/>
      <c r="E5" s="142"/>
      <c r="F5" s="15"/>
      <c r="G5" s="15"/>
      <c r="H5" s="15"/>
      <c r="I5" s="15"/>
      <c r="J5" s="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14" customFormat="1" ht="27.75" customHeight="1">
      <c r="A6" s="105"/>
      <c r="B6" s="129" t="s">
        <v>138</v>
      </c>
      <c r="C6" s="129" t="s">
        <v>181</v>
      </c>
      <c r="D6" s="142"/>
      <c r="E6" s="142"/>
      <c r="F6" s="15"/>
      <c r="G6" s="15"/>
      <c r="H6" s="15"/>
      <c r="I6" s="15"/>
      <c r="J6" s="1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14" customFormat="1" ht="27.75" customHeight="1">
      <c r="A7" s="105"/>
      <c r="B7" s="129" t="s">
        <v>102</v>
      </c>
      <c r="C7" s="129" t="s">
        <v>182</v>
      </c>
      <c r="D7" s="142"/>
      <c r="E7" s="142"/>
      <c r="F7" s="15"/>
      <c r="G7" s="15"/>
      <c r="H7" s="15"/>
      <c r="I7" s="15"/>
      <c r="J7" s="1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4" customFormat="1" ht="27.75" customHeight="1">
      <c r="A8" s="105"/>
      <c r="B8" s="129" t="s">
        <v>4</v>
      </c>
      <c r="C8" s="129" t="s">
        <v>181</v>
      </c>
      <c r="D8" s="142"/>
      <c r="E8" s="142"/>
      <c r="F8" s="15"/>
      <c r="G8" s="15"/>
      <c r="H8" s="15"/>
      <c r="I8" s="15"/>
      <c r="J8" s="1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49.5" customHeight="1" thickBot="1">
      <c r="A9" s="26"/>
      <c r="B9" s="4"/>
      <c r="C9" s="4"/>
      <c r="D9" s="1"/>
      <c r="E9" s="1"/>
    </row>
    <row r="10" spans="1:28" ht="49.5" customHeight="1">
      <c r="A10" s="44"/>
      <c r="B10" s="100" t="s">
        <v>159</v>
      </c>
      <c r="C10" s="100" t="s">
        <v>353</v>
      </c>
      <c r="D10" s="147" t="s">
        <v>58</v>
      </c>
      <c r="E10" s="148"/>
    </row>
    <row r="11" spans="1:28" ht="49.5" customHeight="1" thickBot="1">
      <c r="A11" s="124"/>
      <c r="B11" s="125"/>
      <c r="C11" s="126"/>
      <c r="D11" s="127" t="s">
        <v>183</v>
      </c>
      <c r="E11" s="128" t="s">
        <v>184</v>
      </c>
    </row>
    <row r="12" spans="1:28" ht="49.5" customHeight="1" outlineLevel="1">
      <c r="A12" s="120">
        <v>1</v>
      </c>
      <c r="B12" s="121" t="s">
        <v>160</v>
      </c>
      <c r="C12" s="121" t="s">
        <v>354</v>
      </c>
      <c r="D12" s="122">
        <v>1198998</v>
      </c>
      <c r="E12" s="123">
        <f>D12*A12</f>
        <v>1198998</v>
      </c>
    </row>
    <row r="13" spans="1:28" ht="49.5" customHeight="1" outlineLevel="1">
      <c r="A13" s="101"/>
      <c r="B13" s="102" t="s">
        <v>161</v>
      </c>
      <c r="C13" s="135" t="s">
        <v>188</v>
      </c>
      <c r="D13" s="103">
        <v>1184269</v>
      </c>
      <c r="E13" s="104">
        <f t="shared" ref="E13:E16" si="0">D13*A13</f>
        <v>0</v>
      </c>
    </row>
    <row r="14" spans="1:28" ht="49.5" customHeight="1" outlineLevel="1">
      <c r="A14" s="101"/>
      <c r="B14" s="102" t="s">
        <v>162</v>
      </c>
      <c r="C14" s="135" t="s">
        <v>187</v>
      </c>
      <c r="D14" s="103">
        <v>1191884</v>
      </c>
      <c r="E14" s="104">
        <f t="shared" si="0"/>
        <v>0</v>
      </c>
    </row>
    <row r="15" spans="1:28" ht="49.5" customHeight="1" outlineLevel="1">
      <c r="A15" s="101"/>
      <c r="B15" s="102" t="s">
        <v>163</v>
      </c>
      <c r="C15" s="102" t="s">
        <v>189</v>
      </c>
      <c r="D15" s="103">
        <v>1195900</v>
      </c>
      <c r="E15" s="104"/>
    </row>
    <row r="16" spans="1:28" ht="49.5" customHeight="1" thickBot="1">
      <c r="A16" s="48"/>
      <c r="B16" s="45" t="s">
        <v>164</v>
      </c>
      <c r="C16" s="134" t="s">
        <v>186</v>
      </c>
      <c r="D16" s="46">
        <v>1199800</v>
      </c>
      <c r="E16" s="47">
        <f t="shared" si="0"/>
        <v>0</v>
      </c>
    </row>
    <row r="17" spans="1:28" ht="49.5" customHeight="1" outlineLevel="1" thickBot="1">
      <c r="A17" s="27"/>
      <c r="B17" s="16"/>
      <c r="C17" s="16"/>
      <c r="D17" s="3"/>
      <c r="E17" s="3"/>
    </row>
    <row r="18" spans="1:28" s="17" customFormat="1" ht="49.5" customHeight="1">
      <c r="A18" s="109"/>
      <c r="B18" s="110" t="s">
        <v>5</v>
      </c>
      <c r="C18" s="110" t="s">
        <v>185</v>
      </c>
      <c r="D18" s="143" t="s">
        <v>51</v>
      </c>
      <c r="E18" s="144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s="32" customFormat="1" ht="49.5" customHeight="1">
      <c r="A19" s="49"/>
      <c r="B19" s="25" t="s">
        <v>129</v>
      </c>
      <c r="C19" s="25" t="s">
        <v>318</v>
      </c>
      <c r="D19" s="145" t="s">
        <v>6</v>
      </c>
      <c r="E19" s="146"/>
      <c r="F19" s="31"/>
      <c r="G19" s="31"/>
      <c r="H19" s="31"/>
      <c r="I19" s="31"/>
      <c r="J19" s="31"/>
    </row>
    <row r="20" spans="1:28" s="9" customFormat="1" ht="49.5" customHeight="1">
      <c r="A20" s="49"/>
      <c r="B20" s="18" t="s">
        <v>298</v>
      </c>
      <c r="C20" s="18" t="s">
        <v>355</v>
      </c>
      <c r="D20" s="140" t="s">
        <v>6</v>
      </c>
      <c r="E20" s="141"/>
      <c r="F20" s="24"/>
      <c r="G20" s="24"/>
      <c r="H20" s="24"/>
      <c r="I20" s="24"/>
      <c r="J20" s="24"/>
    </row>
    <row r="21" spans="1:28" s="9" customFormat="1" ht="49.5" customHeight="1">
      <c r="A21" s="49"/>
      <c r="B21" s="18" t="s">
        <v>7</v>
      </c>
      <c r="C21" s="18" t="s">
        <v>190</v>
      </c>
      <c r="D21" s="140" t="s">
        <v>6</v>
      </c>
      <c r="E21" s="141"/>
      <c r="F21" s="24"/>
      <c r="G21" s="24"/>
      <c r="H21" s="24"/>
      <c r="I21" s="24"/>
      <c r="J21" s="24"/>
    </row>
    <row r="22" spans="1:28" s="9" customFormat="1" ht="49.5" customHeight="1">
      <c r="A22" s="49"/>
      <c r="B22" s="18" t="s">
        <v>59</v>
      </c>
      <c r="C22" s="138" t="s">
        <v>372</v>
      </c>
      <c r="D22" s="140" t="s">
        <v>6</v>
      </c>
      <c r="E22" s="141"/>
      <c r="F22" s="24"/>
      <c r="G22" s="24"/>
      <c r="H22" s="24"/>
      <c r="I22" s="24"/>
      <c r="J22" s="24"/>
    </row>
    <row r="23" spans="1:28" s="9" customFormat="1" ht="49.5" customHeight="1">
      <c r="A23" s="49"/>
      <c r="B23" s="18" t="s">
        <v>60</v>
      </c>
      <c r="C23" s="18" t="s">
        <v>191</v>
      </c>
      <c r="D23" s="140" t="s">
        <v>6</v>
      </c>
      <c r="E23" s="141"/>
      <c r="F23" s="24"/>
      <c r="G23" s="24"/>
      <c r="H23" s="24"/>
      <c r="I23" s="24"/>
      <c r="J23" s="24"/>
    </row>
    <row r="24" spans="1:28" s="9" customFormat="1" ht="49.5" customHeight="1">
      <c r="A24" s="49"/>
      <c r="B24" s="18" t="s">
        <v>61</v>
      </c>
      <c r="C24" s="18" t="s">
        <v>192</v>
      </c>
      <c r="D24" s="140" t="s">
        <v>6</v>
      </c>
      <c r="E24" s="141"/>
      <c r="F24" s="24"/>
      <c r="G24" s="24"/>
      <c r="H24" s="24"/>
      <c r="I24" s="24"/>
      <c r="J24" s="24"/>
    </row>
    <row r="25" spans="1:28" s="9" customFormat="1" ht="49.5" customHeight="1">
      <c r="A25" s="49"/>
      <c r="B25" s="18" t="s">
        <v>62</v>
      </c>
      <c r="C25" s="18" t="s">
        <v>316</v>
      </c>
      <c r="D25" s="140" t="s">
        <v>6</v>
      </c>
      <c r="E25" s="141"/>
      <c r="F25" s="24"/>
      <c r="G25" s="24"/>
      <c r="H25" s="24"/>
      <c r="I25" s="24"/>
      <c r="J25" s="24"/>
    </row>
    <row r="26" spans="1:28" s="9" customFormat="1" ht="49.5" customHeight="1">
      <c r="A26" s="49"/>
      <c r="B26" s="18" t="s">
        <v>63</v>
      </c>
      <c r="C26" s="18" t="s">
        <v>193</v>
      </c>
      <c r="D26" s="140" t="s">
        <v>6</v>
      </c>
      <c r="E26" s="141"/>
      <c r="F26" s="24"/>
      <c r="G26" s="24"/>
      <c r="H26" s="24"/>
      <c r="I26" s="24"/>
      <c r="J26" s="24"/>
    </row>
    <row r="27" spans="1:28" s="9" customFormat="1" ht="49.5" customHeight="1">
      <c r="A27" s="49"/>
      <c r="B27" s="18" t="s">
        <v>64</v>
      </c>
      <c r="C27" s="18" t="s">
        <v>194</v>
      </c>
      <c r="D27" s="140" t="s">
        <v>6</v>
      </c>
      <c r="E27" s="141"/>
      <c r="F27" s="24"/>
      <c r="G27" s="24"/>
      <c r="H27" s="24"/>
      <c r="I27" s="24"/>
      <c r="J27" s="24"/>
    </row>
    <row r="28" spans="1:28" s="9" customFormat="1" ht="49.5" customHeight="1">
      <c r="A28" s="50"/>
      <c r="B28" s="18" t="s">
        <v>130</v>
      </c>
      <c r="C28" s="18" t="s">
        <v>204</v>
      </c>
      <c r="D28" s="140" t="s">
        <v>6</v>
      </c>
      <c r="E28" s="141"/>
      <c r="F28" s="24"/>
      <c r="G28" s="24"/>
      <c r="H28" s="24"/>
      <c r="I28" s="24"/>
      <c r="J28" s="24"/>
    </row>
    <row r="29" spans="1:28" s="9" customFormat="1" ht="49.5" customHeight="1">
      <c r="A29" s="49"/>
      <c r="B29" s="16" t="s">
        <v>65</v>
      </c>
      <c r="C29" s="18" t="s">
        <v>205</v>
      </c>
      <c r="D29" s="140" t="s">
        <v>6</v>
      </c>
      <c r="E29" s="141"/>
      <c r="F29" s="24"/>
      <c r="G29" s="24"/>
      <c r="H29" s="24"/>
      <c r="I29" s="24"/>
      <c r="J29" s="24"/>
    </row>
    <row r="30" spans="1:28" s="9" customFormat="1" ht="49.5" customHeight="1">
      <c r="A30" s="49"/>
      <c r="B30" s="18" t="s">
        <v>8</v>
      </c>
      <c r="C30" s="18" t="s">
        <v>195</v>
      </c>
      <c r="D30" s="140" t="s">
        <v>6</v>
      </c>
      <c r="E30" s="141"/>
      <c r="F30" s="24"/>
      <c r="G30" s="24"/>
      <c r="H30" s="24"/>
      <c r="I30" s="24"/>
      <c r="J30" s="24"/>
    </row>
    <row r="31" spans="1:28" s="9" customFormat="1" ht="49.5" customHeight="1">
      <c r="A31" s="49"/>
      <c r="B31" s="18" t="s">
        <v>9</v>
      </c>
      <c r="C31" s="18" t="s">
        <v>196</v>
      </c>
      <c r="D31" s="140" t="s">
        <v>6</v>
      </c>
      <c r="E31" s="141"/>
      <c r="F31" s="24"/>
      <c r="G31" s="24"/>
      <c r="H31" s="24"/>
      <c r="I31" s="24"/>
      <c r="J31" s="24"/>
    </row>
    <row r="32" spans="1:28" s="9" customFormat="1" ht="49.5" customHeight="1">
      <c r="A32" s="49"/>
      <c r="B32" s="18" t="s">
        <v>103</v>
      </c>
      <c r="C32" s="16" t="s">
        <v>373</v>
      </c>
      <c r="D32" s="140" t="s">
        <v>6</v>
      </c>
      <c r="E32" s="141"/>
      <c r="F32" s="24"/>
      <c r="G32" s="24"/>
      <c r="H32" s="24"/>
      <c r="I32" s="24"/>
      <c r="J32" s="24"/>
    </row>
    <row r="33" spans="1:10" s="9" customFormat="1" ht="49.5" customHeight="1">
      <c r="A33" s="49"/>
      <c r="B33" s="18" t="s">
        <v>66</v>
      </c>
      <c r="C33" s="16" t="s">
        <v>203</v>
      </c>
      <c r="D33" s="140" t="s">
        <v>6</v>
      </c>
      <c r="E33" s="141"/>
      <c r="F33" s="24"/>
      <c r="G33" s="24"/>
      <c r="H33" s="24"/>
      <c r="I33" s="24"/>
      <c r="J33" s="24"/>
    </row>
    <row r="34" spans="1:10" s="9" customFormat="1" ht="49.5" customHeight="1">
      <c r="A34" s="49"/>
      <c r="B34" s="18" t="s">
        <v>67</v>
      </c>
      <c r="C34" s="18" t="s">
        <v>202</v>
      </c>
      <c r="D34" s="140" t="s">
        <v>6</v>
      </c>
      <c r="E34" s="141"/>
      <c r="F34" s="24"/>
      <c r="G34" s="24"/>
      <c r="H34" s="24"/>
      <c r="I34" s="24"/>
      <c r="J34" s="24"/>
    </row>
    <row r="35" spans="1:10" s="9" customFormat="1" ht="49.5" customHeight="1">
      <c r="A35" s="49"/>
      <c r="B35" s="18" t="s">
        <v>133</v>
      </c>
      <c r="C35" s="18" t="s">
        <v>319</v>
      </c>
      <c r="D35" s="140" t="s">
        <v>6</v>
      </c>
      <c r="E35" s="141"/>
      <c r="F35" s="24"/>
      <c r="G35" s="24"/>
      <c r="H35" s="24"/>
      <c r="I35" s="24"/>
      <c r="J35" s="24"/>
    </row>
    <row r="36" spans="1:10" s="9" customFormat="1" ht="49.5" customHeight="1">
      <c r="A36" s="49"/>
      <c r="B36" s="18" t="s">
        <v>131</v>
      </c>
      <c r="C36" s="16" t="s">
        <v>199</v>
      </c>
      <c r="D36" s="140" t="s">
        <v>6</v>
      </c>
      <c r="E36" s="141"/>
      <c r="F36" s="24"/>
      <c r="G36" s="24"/>
      <c r="H36" s="24"/>
      <c r="I36" s="24"/>
      <c r="J36" s="24"/>
    </row>
    <row r="37" spans="1:10" s="9" customFormat="1" ht="49.5" customHeight="1">
      <c r="A37" s="49"/>
      <c r="B37" s="18" t="s">
        <v>132</v>
      </c>
      <c r="C37" s="18" t="s">
        <v>198</v>
      </c>
      <c r="D37" s="140" t="s">
        <v>6</v>
      </c>
      <c r="E37" s="141"/>
      <c r="F37" s="24"/>
      <c r="G37" s="24"/>
      <c r="H37" s="24"/>
      <c r="I37" s="24"/>
      <c r="J37" s="24"/>
    </row>
    <row r="38" spans="1:10" s="9" customFormat="1" ht="49.5" customHeight="1">
      <c r="A38" s="50"/>
      <c r="B38" s="18" t="s">
        <v>10</v>
      </c>
      <c r="C38" s="16" t="s">
        <v>197</v>
      </c>
      <c r="D38" s="140" t="s">
        <v>6</v>
      </c>
      <c r="E38" s="141"/>
      <c r="F38" s="24"/>
      <c r="G38" s="31"/>
      <c r="H38" s="24"/>
      <c r="I38" s="24"/>
      <c r="J38" s="24"/>
    </row>
    <row r="39" spans="1:10" s="9" customFormat="1" ht="49.5" customHeight="1">
      <c r="A39" s="49"/>
      <c r="B39" s="18" t="s">
        <v>68</v>
      </c>
      <c r="C39" s="18" t="s">
        <v>200</v>
      </c>
      <c r="D39" s="140" t="s">
        <v>6</v>
      </c>
      <c r="E39" s="141"/>
      <c r="F39" s="24"/>
      <c r="G39" s="24"/>
      <c r="H39" s="24"/>
      <c r="I39" s="24"/>
      <c r="J39" s="24"/>
    </row>
    <row r="40" spans="1:10" s="9" customFormat="1" ht="87" customHeight="1">
      <c r="A40" s="49"/>
      <c r="B40" s="2" t="s">
        <v>165</v>
      </c>
      <c r="C40" s="2" t="s">
        <v>320</v>
      </c>
      <c r="D40" s="140" t="s">
        <v>6</v>
      </c>
      <c r="E40" s="141"/>
      <c r="F40" s="24"/>
      <c r="G40" s="24"/>
      <c r="H40" s="24"/>
      <c r="I40" s="24"/>
      <c r="J40" s="24"/>
    </row>
    <row r="41" spans="1:10" ht="62" customHeight="1">
      <c r="A41" s="132"/>
      <c r="B41" s="12" t="s">
        <v>107</v>
      </c>
      <c r="C41" s="12" t="s">
        <v>201</v>
      </c>
      <c r="D41" s="140" t="s">
        <v>6</v>
      </c>
      <c r="E41" s="141"/>
    </row>
    <row r="42" spans="1:10" s="34" customFormat="1" ht="49.5" customHeight="1" thickBot="1">
      <c r="A42" s="48">
        <v>1</v>
      </c>
      <c r="B42" s="51" t="s">
        <v>11</v>
      </c>
      <c r="C42" s="51" t="s">
        <v>12</v>
      </c>
      <c r="D42" s="52">
        <v>91870</v>
      </c>
      <c r="E42" s="47">
        <f t="shared" ref="E42" si="1">D42*A42</f>
        <v>91870</v>
      </c>
      <c r="F42" s="33"/>
      <c r="G42" s="33"/>
      <c r="H42" s="33"/>
      <c r="I42" s="33"/>
      <c r="J42" s="33"/>
    </row>
    <row r="43" spans="1:10" ht="49.5" customHeight="1" thickBot="1">
      <c r="A43" s="28"/>
      <c r="B43" s="7" t="s">
        <v>13</v>
      </c>
      <c r="C43" s="7" t="s">
        <v>206</v>
      </c>
      <c r="D43" s="6"/>
      <c r="E43" s="10"/>
    </row>
    <row r="44" spans="1:10" s="55" customFormat="1" ht="49.5" customHeight="1">
      <c r="A44" s="111"/>
      <c r="B44" s="112" t="s">
        <v>14</v>
      </c>
      <c r="C44" s="113" t="s">
        <v>14</v>
      </c>
      <c r="D44" s="114"/>
      <c r="E44" s="115">
        <f>D44*A44</f>
        <v>0</v>
      </c>
      <c r="F44" s="53"/>
      <c r="G44" s="54"/>
      <c r="H44" s="53"/>
      <c r="I44" s="53"/>
      <c r="J44" s="53"/>
    </row>
    <row r="45" spans="1:10" s="19" customFormat="1" ht="86" customHeight="1">
      <c r="A45" s="58"/>
      <c r="B45" s="130" t="s">
        <v>111</v>
      </c>
      <c r="C45" s="130" t="s">
        <v>356</v>
      </c>
      <c r="D45" s="59"/>
      <c r="E45" s="60"/>
      <c r="F45" s="40"/>
      <c r="G45" s="41"/>
      <c r="H45" s="40"/>
      <c r="I45" s="40"/>
      <c r="J45" s="40"/>
    </row>
    <row r="46" spans="1:10" s="19" customFormat="1" ht="106" customHeight="1">
      <c r="A46" s="61"/>
      <c r="B46" s="131" t="s">
        <v>112</v>
      </c>
      <c r="C46" s="131" t="s">
        <v>357</v>
      </c>
      <c r="D46" s="62"/>
      <c r="E46" s="63"/>
      <c r="F46" s="40"/>
      <c r="G46" s="41"/>
      <c r="H46" s="40"/>
      <c r="I46" s="40"/>
      <c r="J46" s="40"/>
    </row>
    <row r="47" spans="1:10" ht="49.5" customHeight="1" thickBot="1">
      <c r="A47" s="48"/>
      <c r="B47" s="56" t="s">
        <v>15</v>
      </c>
      <c r="C47" s="56" t="s">
        <v>16</v>
      </c>
      <c r="D47" s="57">
        <v>10670</v>
      </c>
      <c r="E47" s="47">
        <f t="shared" ref="E47" si="2">D47*A47</f>
        <v>0</v>
      </c>
    </row>
    <row r="48" spans="1:10" ht="49.5" customHeight="1" thickBot="1">
      <c r="A48" s="28"/>
      <c r="B48" s="8"/>
      <c r="C48" s="8"/>
      <c r="D48" s="6"/>
      <c r="E48" s="10"/>
    </row>
    <row r="49" spans="1:28" ht="49.5" customHeight="1">
      <c r="A49" s="116" t="s">
        <v>17</v>
      </c>
      <c r="B49" s="117" t="s">
        <v>18</v>
      </c>
      <c r="C49" s="113" t="s">
        <v>207</v>
      </c>
      <c r="D49" s="118"/>
      <c r="E49" s="119"/>
    </row>
    <row r="50" spans="1:28" ht="49.5" customHeight="1">
      <c r="A50" s="64" t="s">
        <v>17</v>
      </c>
      <c r="B50" s="65" t="s">
        <v>19</v>
      </c>
      <c r="C50" s="65" t="s">
        <v>208</v>
      </c>
      <c r="D50" s="66"/>
      <c r="E50" s="67"/>
    </row>
    <row r="51" spans="1:28" ht="58">
      <c r="A51" s="64"/>
      <c r="B51" s="68" t="s">
        <v>108</v>
      </c>
      <c r="C51" s="68" t="s">
        <v>209</v>
      </c>
      <c r="D51" s="69">
        <v>4570</v>
      </c>
      <c r="E51" s="70">
        <f t="shared" ref="E51:E62" si="3">D51*A51</f>
        <v>0</v>
      </c>
    </row>
    <row r="52" spans="1:28" ht="58">
      <c r="A52" s="64"/>
      <c r="B52" s="68" t="s">
        <v>109</v>
      </c>
      <c r="C52" s="68" t="s">
        <v>374</v>
      </c>
      <c r="D52" s="69">
        <v>7490</v>
      </c>
      <c r="E52" s="70">
        <f t="shared" si="3"/>
        <v>0</v>
      </c>
    </row>
    <row r="53" spans="1:28" ht="49.5" hidden="1" customHeight="1" outlineLevel="1">
      <c r="A53" s="64"/>
      <c r="B53" s="68" t="s">
        <v>20</v>
      </c>
      <c r="C53" s="68" t="s">
        <v>20</v>
      </c>
      <c r="D53" s="69">
        <v>4570</v>
      </c>
      <c r="E53" s="70">
        <f t="shared" si="3"/>
        <v>0</v>
      </c>
    </row>
    <row r="54" spans="1:28" ht="49.5" hidden="1" customHeight="1" outlineLevel="1">
      <c r="A54" s="64"/>
      <c r="B54" s="68" t="s">
        <v>21</v>
      </c>
      <c r="C54" s="68" t="s">
        <v>21</v>
      </c>
      <c r="D54" s="69">
        <v>490</v>
      </c>
      <c r="E54" s="70">
        <f t="shared" si="3"/>
        <v>0</v>
      </c>
    </row>
    <row r="55" spans="1:28" s="20" customFormat="1" ht="49.5" hidden="1" customHeight="1" collapsed="1">
      <c r="A55" s="64"/>
      <c r="B55" s="68" t="s">
        <v>69</v>
      </c>
      <c r="C55" s="68" t="s">
        <v>69</v>
      </c>
      <c r="D55" s="69">
        <v>490</v>
      </c>
      <c r="E55" s="70">
        <f t="shared" si="3"/>
        <v>0</v>
      </c>
      <c r="F55" s="15"/>
      <c r="G55" s="15"/>
      <c r="H55" s="15"/>
      <c r="I55" s="15"/>
      <c r="J55" s="1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49.5" customHeight="1">
      <c r="A56" s="64"/>
      <c r="B56" s="68" t="s">
        <v>166</v>
      </c>
      <c r="C56" s="68" t="s">
        <v>210</v>
      </c>
      <c r="D56" s="69">
        <v>9640</v>
      </c>
      <c r="E56" s="70">
        <f t="shared" si="3"/>
        <v>0</v>
      </c>
    </row>
    <row r="57" spans="1:28" ht="49.5" customHeight="1">
      <c r="A57" s="64"/>
      <c r="B57" s="68" t="s">
        <v>134</v>
      </c>
      <c r="C57" s="68" t="s">
        <v>211</v>
      </c>
      <c r="D57" s="69">
        <v>19130</v>
      </c>
      <c r="E57" s="70">
        <f t="shared" si="3"/>
        <v>0</v>
      </c>
    </row>
    <row r="58" spans="1:28" ht="58">
      <c r="A58" s="64"/>
      <c r="B58" s="68" t="s">
        <v>70</v>
      </c>
      <c r="C58" s="68" t="s">
        <v>212</v>
      </c>
      <c r="D58" s="69">
        <v>9720</v>
      </c>
      <c r="E58" s="70">
        <f t="shared" si="3"/>
        <v>0</v>
      </c>
    </row>
    <row r="59" spans="1:28" ht="58">
      <c r="A59" s="64"/>
      <c r="B59" s="68" t="s">
        <v>71</v>
      </c>
      <c r="C59" s="68" t="s">
        <v>213</v>
      </c>
      <c r="D59" s="69">
        <v>6900</v>
      </c>
      <c r="E59" s="70">
        <f t="shared" si="3"/>
        <v>0</v>
      </c>
    </row>
    <row r="60" spans="1:28" ht="49.5" customHeight="1">
      <c r="A60" s="64"/>
      <c r="B60" s="68" t="s">
        <v>72</v>
      </c>
      <c r="C60" s="68" t="s">
        <v>321</v>
      </c>
      <c r="D60" s="69">
        <v>4450</v>
      </c>
      <c r="E60" s="70">
        <f t="shared" si="3"/>
        <v>0</v>
      </c>
    </row>
    <row r="61" spans="1:28" ht="49.5" customHeight="1">
      <c r="A61" s="64"/>
      <c r="B61" s="68" t="s">
        <v>73</v>
      </c>
      <c r="C61" s="68" t="s">
        <v>214</v>
      </c>
      <c r="D61" s="69">
        <v>10060</v>
      </c>
      <c r="E61" s="70">
        <f t="shared" si="3"/>
        <v>0</v>
      </c>
    </row>
    <row r="62" spans="1:28" ht="49.5" customHeight="1" thickBot="1">
      <c r="A62" s="71"/>
      <c r="B62" s="72" t="s">
        <v>22</v>
      </c>
      <c r="C62" s="72" t="s">
        <v>215</v>
      </c>
      <c r="D62" s="73">
        <v>1830</v>
      </c>
      <c r="E62" s="74">
        <f t="shared" si="3"/>
        <v>0</v>
      </c>
    </row>
    <row r="63" spans="1:28" ht="49.5" customHeight="1" thickBot="1">
      <c r="A63" s="27"/>
      <c r="B63" s="12"/>
      <c r="C63" s="12"/>
      <c r="D63" s="3"/>
      <c r="E63" s="3"/>
    </row>
    <row r="64" spans="1:28" ht="49.5" customHeight="1">
      <c r="A64" s="116" t="s">
        <v>17</v>
      </c>
      <c r="B64" s="117" t="s">
        <v>23</v>
      </c>
      <c r="C64" s="113" t="s">
        <v>216</v>
      </c>
      <c r="D64" s="118"/>
      <c r="E64" s="119"/>
    </row>
    <row r="65" spans="1:5" ht="49.5" customHeight="1">
      <c r="A65" s="64"/>
      <c r="B65" s="68" t="s">
        <v>141</v>
      </c>
      <c r="C65" s="68" t="s">
        <v>218</v>
      </c>
      <c r="D65" s="139">
        <v>14870</v>
      </c>
      <c r="E65" s="70">
        <f t="shared" ref="E65:E79" si="4">D65*A65</f>
        <v>0</v>
      </c>
    </row>
    <row r="66" spans="1:5" ht="49.5" customHeight="1">
      <c r="A66" s="64"/>
      <c r="B66" s="75" t="s">
        <v>24</v>
      </c>
      <c r="C66" s="76" t="s">
        <v>217</v>
      </c>
      <c r="D66" s="69">
        <v>4940</v>
      </c>
      <c r="E66" s="70">
        <f t="shared" si="4"/>
        <v>0</v>
      </c>
    </row>
    <row r="67" spans="1:5" ht="49.5" customHeight="1">
      <c r="A67" s="64"/>
      <c r="B67" s="75" t="s">
        <v>173</v>
      </c>
      <c r="C67" s="75" t="s">
        <v>322</v>
      </c>
      <c r="D67" s="69">
        <v>5700</v>
      </c>
      <c r="E67" s="70">
        <f t="shared" si="4"/>
        <v>0</v>
      </c>
    </row>
    <row r="68" spans="1:5" ht="49.5" customHeight="1">
      <c r="A68" s="64"/>
      <c r="B68" s="68" t="s">
        <v>74</v>
      </c>
      <c r="C68" s="75" t="s">
        <v>219</v>
      </c>
      <c r="D68" s="69">
        <v>13500</v>
      </c>
      <c r="E68" s="70">
        <f t="shared" si="4"/>
        <v>0</v>
      </c>
    </row>
    <row r="69" spans="1:5" ht="49.5" customHeight="1">
      <c r="A69" s="64"/>
      <c r="B69" s="68" t="s">
        <v>299</v>
      </c>
      <c r="C69" s="68" t="s">
        <v>358</v>
      </c>
      <c r="D69" s="69">
        <v>28950</v>
      </c>
      <c r="E69" s="70">
        <f t="shared" si="4"/>
        <v>0</v>
      </c>
    </row>
    <row r="70" spans="1:5" ht="49.5" customHeight="1">
      <c r="A70" s="64"/>
      <c r="B70" s="68" t="s">
        <v>300</v>
      </c>
      <c r="C70" s="68" t="s">
        <v>359</v>
      </c>
      <c r="D70" s="69">
        <v>39120</v>
      </c>
      <c r="E70" s="70">
        <f t="shared" si="4"/>
        <v>0</v>
      </c>
    </row>
    <row r="71" spans="1:5" ht="49.5" customHeight="1">
      <c r="A71" s="64"/>
      <c r="B71" s="68" t="s">
        <v>312</v>
      </c>
      <c r="C71" s="68" t="s">
        <v>360</v>
      </c>
      <c r="D71" s="69">
        <v>31210</v>
      </c>
      <c r="E71" s="70">
        <f t="shared" si="4"/>
        <v>0</v>
      </c>
    </row>
    <row r="72" spans="1:5" ht="49.5" customHeight="1">
      <c r="A72" s="64"/>
      <c r="B72" s="68" t="s">
        <v>313</v>
      </c>
      <c r="C72" s="68" t="s">
        <v>361</v>
      </c>
      <c r="D72" s="69">
        <v>39110</v>
      </c>
      <c r="E72" s="70">
        <f t="shared" si="4"/>
        <v>0</v>
      </c>
    </row>
    <row r="73" spans="1:5" ht="49.5" customHeight="1">
      <c r="A73" s="64"/>
      <c r="B73" s="68" t="s">
        <v>174</v>
      </c>
      <c r="C73" s="68" t="s">
        <v>220</v>
      </c>
      <c r="D73" s="69">
        <v>11590</v>
      </c>
      <c r="E73" s="70">
        <f t="shared" si="4"/>
        <v>0</v>
      </c>
    </row>
    <row r="74" spans="1:5" ht="86" customHeight="1">
      <c r="A74" s="64"/>
      <c r="B74" s="68" t="s">
        <v>314</v>
      </c>
      <c r="C74" s="68" t="s">
        <v>323</v>
      </c>
      <c r="D74" s="69">
        <v>9700</v>
      </c>
      <c r="E74" s="70">
        <f t="shared" si="4"/>
        <v>0</v>
      </c>
    </row>
    <row r="75" spans="1:5" ht="49.5" customHeight="1">
      <c r="A75" s="64"/>
      <c r="B75" s="68" t="s">
        <v>25</v>
      </c>
      <c r="C75" s="68" t="s">
        <v>324</v>
      </c>
      <c r="D75" s="69">
        <v>1180</v>
      </c>
      <c r="E75" s="70">
        <f t="shared" si="4"/>
        <v>0</v>
      </c>
    </row>
    <row r="76" spans="1:5" ht="49.5" customHeight="1">
      <c r="A76" s="64"/>
      <c r="B76" s="68" t="s">
        <v>90</v>
      </c>
      <c r="C76" s="68" t="s">
        <v>325</v>
      </c>
      <c r="D76" s="69">
        <v>6110</v>
      </c>
      <c r="E76" s="70">
        <f t="shared" si="4"/>
        <v>0</v>
      </c>
    </row>
    <row r="77" spans="1:5" ht="49.5" customHeight="1">
      <c r="A77" s="64"/>
      <c r="B77" s="68" t="s">
        <v>91</v>
      </c>
      <c r="C77" s="68" t="s">
        <v>326</v>
      </c>
      <c r="D77" s="69">
        <v>6880</v>
      </c>
      <c r="E77" s="70">
        <f t="shared" si="4"/>
        <v>0</v>
      </c>
    </row>
    <row r="78" spans="1:5" ht="49.5" customHeight="1">
      <c r="A78" s="64"/>
      <c r="B78" s="78" t="s">
        <v>92</v>
      </c>
      <c r="C78" s="136" t="s">
        <v>327</v>
      </c>
      <c r="D78" s="69">
        <v>7080</v>
      </c>
      <c r="E78" s="70">
        <f t="shared" si="4"/>
        <v>0</v>
      </c>
    </row>
    <row r="79" spans="1:5" ht="59" thickBot="1">
      <c r="A79" s="71"/>
      <c r="B79" s="79" t="s">
        <v>104</v>
      </c>
      <c r="C79" s="79" t="s">
        <v>221</v>
      </c>
      <c r="D79" s="73">
        <v>4410</v>
      </c>
      <c r="E79" s="74">
        <f t="shared" si="4"/>
        <v>0</v>
      </c>
    </row>
    <row r="80" spans="1:5" ht="49.5" customHeight="1" thickBot="1">
      <c r="A80" s="27"/>
      <c r="B80" s="2"/>
      <c r="C80" s="2"/>
      <c r="D80" s="3"/>
      <c r="E80" s="3"/>
    </row>
    <row r="81" spans="1:10" ht="49.5" customHeight="1">
      <c r="A81" s="116" t="s">
        <v>17</v>
      </c>
      <c r="B81" s="117" t="s">
        <v>26</v>
      </c>
      <c r="C81" s="113" t="s">
        <v>267</v>
      </c>
      <c r="D81" s="118"/>
      <c r="E81" s="119"/>
    </row>
    <row r="82" spans="1:10" ht="49.5" customHeight="1">
      <c r="A82" s="64"/>
      <c r="B82" s="78" t="s">
        <v>301</v>
      </c>
      <c r="C82" s="78" t="s">
        <v>328</v>
      </c>
      <c r="D82" s="70">
        <v>34270</v>
      </c>
      <c r="E82" s="70">
        <f t="shared" ref="E82:E103" si="5">D82*A82</f>
        <v>0</v>
      </c>
    </row>
    <row r="83" spans="1:10" ht="49.5" customHeight="1">
      <c r="A83" s="64"/>
      <c r="B83" s="78" t="s">
        <v>302</v>
      </c>
      <c r="C83" s="136" t="s">
        <v>329</v>
      </c>
      <c r="D83" s="70">
        <v>37920</v>
      </c>
      <c r="E83" s="70">
        <f t="shared" si="5"/>
        <v>0</v>
      </c>
    </row>
    <row r="84" spans="1:10" ht="49.5" customHeight="1">
      <c r="A84" s="64"/>
      <c r="B84" s="78" t="s">
        <v>303</v>
      </c>
      <c r="C84" s="78" t="s">
        <v>330</v>
      </c>
      <c r="D84" s="70">
        <v>37920</v>
      </c>
      <c r="E84" s="70">
        <f t="shared" si="5"/>
        <v>0</v>
      </c>
    </row>
    <row r="85" spans="1:10" ht="49.5" customHeight="1">
      <c r="A85" s="64"/>
      <c r="B85" s="78" t="s">
        <v>304</v>
      </c>
      <c r="C85" s="68" t="s">
        <v>331</v>
      </c>
      <c r="D85" s="70">
        <v>41430</v>
      </c>
      <c r="E85" s="70">
        <f t="shared" si="5"/>
        <v>0</v>
      </c>
    </row>
    <row r="86" spans="1:10" ht="49.5" customHeight="1">
      <c r="A86" s="64"/>
      <c r="B86" s="68" t="s">
        <v>305</v>
      </c>
      <c r="C86" s="68" t="s">
        <v>332</v>
      </c>
      <c r="D86" s="70">
        <v>47010</v>
      </c>
      <c r="E86" s="70">
        <f t="shared" si="5"/>
        <v>0</v>
      </c>
    </row>
    <row r="87" spans="1:10" ht="49.5" customHeight="1">
      <c r="A87" s="64"/>
      <c r="B87" s="68" t="s">
        <v>306</v>
      </c>
      <c r="C87" s="68" t="s">
        <v>333</v>
      </c>
      <c r="D87" s="70">
        <v>21210</v>
      </c>
      <c r="E87" s="70">
        <f t="shared" si="5"/>
        <v>0</v>
      </c>
    </row>
    <row r="88" spans="1:10" ht="49.5" customHeight="1">
      <c r="A88" s="64"/>
      <c r="B88" s="68" t="s">
        <v>93</v>
      </c>
      <c r="C88" s="68" t="s">
        <v>228</v>
      </c>
      <c r="D88" s="70">
        <v>2550</v>
      </c>
      <c r="E88" s="70">
        <f t="shared" si="5"/>
        <v>0</v>
      </c>
    </row>
    <row r="89" spans="1:10" ht="49.5" customHeight="1">
      <c r="A89" s="64"/>
      <c r="B89" s="68" t="s">
        <v>94</v>
      </c>
      <c r="C89" s="68" t="s">
        <v>229</v>
      </c>
      <c r="D89" s="70">
        <v>25410</v>
      </c>
      <c r="E89" s="70">
        <f t="shared" si="5"/>
        <v>0</v>
      </c>
    </row>
    <row r="90" spans="1:10" ht="49.5" customHeight="1">
      <c r="A90" s="64"/>
      <c r="B90" s="68" t="s">
        <v>307</v>
      </c>
      <c r="C90" s="68" t="s">
        <v>334</v>
      </c>
      <c r="D90" s="70">
        <v>2820</v>
      </c>
      <c r="E90" s="70">
        <f t="shared" si="5"/>
        <v>0</v>
      </c>
    </row>
    <row r="91" spans="1:10" s="2" customFormat="1" ht="49.5" customHeight="1">
      <c r="A91" s="64"/>
      <c r="B91" s="78" t="s">
        <v>27</v>
      </c>
      <c r="C91" s="68" t="s">
        <v>226</v>
      </c>
      <c r="D91" s="70">
        <v>2610</v>
      </c>
      <c r="E91" s="70">
        <f t="shared" si="5"/>
        <v>0</v>
      </c>
      <c r="F91" s="42"/>
      <c r="G91" s="42"/>
      <c r="H91" s="42"/>
      <c r="I91" s="42"/>
      <c r="J91" s="42"/>
    </row>
    <row r="92" spans="1:10" s="2" customFormat="1" ht="49.5" customHeight="1">
      <c r="A92" s="64"/>
      <c r="B92" s="78" t="s">
        <v>142</v>
      </c>
      <c r="C92" s="68" t="s">
        <v>227</v>
      </c>
      <c r="D92" s="70">
        <v>15510</v>
      </c>
      <c r="E92" s="70">
        <f t="shared" si="5"/>
        <v>0</v>
      </c>
      <c r="F92" s="42"/>
      <c r="G92" s="42"/>
      <c r="H92" s="42"/>
      <c r="I92" s="42"/>
      <c r="J92" s="42"/>
    </row>
    <row r="93" spans="1:10" s="2" customFormat="1" ht="49.5" customHeight="1">
      <c r="A93" s="64"/>
      <c r="B93" s="78" t="s">
        <v>308</v>
      </c>
      <c r="C93" s="78" t="s">
        <v>335</v>
      </c>
      <c r="D93" s="70">
        <v>19810</v>
      </c>
      <c r="E93" s="70">
        <f t="shared" si="5"/>
        <v>0</v>
      </c>
      <c r="F93" s="42"/>
      <c r="G93" s="42"/>
      <c r="H93" s="42"/>
      <c r="I93" s="42"/>
      <c r="J93" s="42"/>
    </row>
    <row r="94" spans="1:10" ht="49.5" customHeight="1">
      <c r="A94" s="64"/>
      <c r="B94" s="78" t="s">
        <v>315</v>
      </c>
      <c r="C94" s="78" t="s">
        <v>336</v>
      </c>
      <c r="D94" s="70">
        <v>21650</v>
      </c>
      <c r="E94" s="70">
        <f t="shared" si="5"/>
        <v>0</v>
      </c>
    </row>
    <row r="95" spans="1:10" ht="49.5" customHeight="1">
      <c r="A95" s="64"/>
      <c r="B95" s="78" t="s">
        <v>137</v>
      </c>
      <c r="C95" s="78" t="s">
        <v>225</v>
      </c>
      <c r="D95" s="70">
        <v>1170</v>
      </c>
      <c r="E95" s="70">
        <f t="shared" si="5"/>
        <v>0</v>
      </c>
    </row>
    <row r="96" spans="1:10" ht="49.5" customHeight="1">
      <c r="A96" s="64"/>
      <c r="B96" s="78" t="s">
        <v>28</v>
      </c>
      <c r="C96" s="78" t="s">
        <v>222</v>
      </c>
      <c r="D96" s="70">
        <v>1650</v>
      </c>
      <c r="E96" s="70">
        <f t="shared" si="5"/>
        <v>0</v>
      </c>
    </row>
    <row r="97" spans="1:10" ht="54" customHeight="1">
      <c r="A97" s="64"/>
      <c r="B97" s="78" t="s">
        <v>167</v>
      </c>
      <c r="C97" s="78" t="s">
        <v>337</v>
      </c>
      <c r="D97" s="70">
        <v>200</v>
      </c>
      <c r="E97" s="70">
        <f t="shared" si="5"/>
        <v>0</v>
      </c>
    </row>
    <row r="98" spans="1:10" ht="49.5" customHeight="1">
      <c r="A98" s="64"/>
      <c r="B98" s="78" t="s">
        <v>75</v>
      </c>
      <c r="C98" s="78" t="s">
        <v>230</v>
      </c>
      <c r="D98" s="70">
        <v>16950</v>
      </c>
      <c r="E98" s="70">
        <f t="shared" si="5"/>
        <v>0</v>
      </c>
    </row>
    <row r="99" spans="1:10" ht="49.5" customHeight="1">
      <c r="A99" s="64"/>
      <c r="B99" s="78" t="s">
        <v>309</v>
      </c>
      <c r="C99" s="78" t="s">
        <v>338</v>
      </c>
      <c r="D99" s="70">
        <v>2620</v>
      </c>
      <c r="E99" s="70">
        <f t="shared" si="5"/>
        <v>0</v>
      </c>
    </row>
    <row r="100" spans="1:10" ht="49.5" customHeight="1">
      <c r="A100" s="64"/>
      <c r="B100" s="78" t="s">
        <v>52</v>
      </c>
      <c r="C100" s="78" t="s">
        <v>223</v>
      </c>
      <c r="D100" s="70">
        <v>190</v>
      </c>
      <c r="E100" s="70">
        <f t="shared" si="5"/>
        <v>0</v>
      </c>
    </row>
    <row r="101" spans="1:10" s="2" customFormat="1" ht="49.5" customHeight="1">
      <c r="A101" s="64"/>
      <c r="B101" s="78" t="s">
        <v>310</v>
      </c>
      <c r="C101" s="78" t="s">
        <v>339</v>
      </c>
      <c r="D101" s="70">
        <v>740</v>
      </c>
      <c r="E101" s="70">
        <f t="shared" si="5"/>
        <v>0</v>
      </c>
      <c r="F101" s="42"/>
      <c r="G101" s="42"/>
      <c r="H101" s="42"/>
      <c r="I101" s="42"/>
      <c r="J101" s="42"/>
    </row>
    <row r="102" spans="1:10" s="2" customFormat="1" ht="49.5" customHeight="1">
      <c r="A102" s="64"/>
      <c r="B102" s="78" t="s">
        <v>76</v>
      </c>
      <c r="C102" s="78" t="s">
        <v>224</v>
      </c>
      <c r="D102" s="70">
        <v>3190</v>
      </c>
      <c r="E102" s="70">
        <f t="shared" si="5"/>
        <v>0</v>
      </c>
      <c r="F102" s="42"/>
      <c r="G102" s="42"/>
      <c r="H102" s="42"/>
      <c r="I102" s="42"/>
      <c r="J102" s="42"/>
    </row>
    <row r="103" spans="1:10" s="2" customFormat="1" ht="49.5" customHeight="1" thickBot="1">
      <c r="A103" s="71"/>
      <c r="B103" s="79" t="s">
        <v>311</v>
      </c>
      <c r="C103" s="79" t="s">
        <v>340</v>
      </c>
      <c r="D103" s="74">
        <v>2590</v>
      </c>
      <c r="E103" s="74">
        <f t="shared" si="5"/>
        <v>0</v>
      </c>
      <c r="F103" s="42"/>
      <c r="G103" s="42"/>
      <c r="H103" s="42"/>
      <c r="I103" s="42"/>
      <c r="J103" s="42"/>
    </row>
    <row r="104" spans="1:10" s="2" customFormat="1" ht="49.5" customHeight="1" thickBot="1">
      <c r="A104" s="27"/>
      <c r="D104" s="3"/>
      <c r="E104" s="3"/>
      <c r="F104" s="42"/>
      <c r="G104" s="42"/>
      <c r="H104" s="42"/>
      <c r="I104" s="42"/>
      <c r="J104" s="42"/>
    </row>
    <row r="105" spans="1:10" ht="49.5" customHeight="1">
      <c r="A105" s="116" t="s">
        <v>17</v>
      </c>
      <c r="B105" s="117" t="s">
        <v>29</v>
      </c>
      <c r="C105" s="113" t="s">
        <v>266</v>
      </c>
      <c r="D105" s="118"/>
      <c r="E105" s="119"/>
    </row>
    <row r="106" spans="1:10" ht="49.5" customHeight="1">
      <c r="A106" s="64"/>
      <c r="B106" s="68" t="s">
        <v>97</v>
      </c>
      <c r="C106" s="68" t="s">
        <v>341</v>
      </c>
      <c r="D106" s="70">
        <v>4820</v>
      </c>
      <c r="E106" s="70">
        <f t="shared" ref="E106:E136" si="6">D106*A106</f>
        <v>0</v>
      </c>
    </row>
    <row r="107" spans="1:10" ht="49.5" customHeight="1">
      <c r="A107" s="64"/>
      <c r="B107" s="68"/>
      <c r="C107" s="68" t="s">
        <v>342</v>
      </c>
      <c r="D107" s="70">
        <v>4820</v>
      </c>
      <c r="E107" s="70"/>
    </row>
    <row r="108" spans="1:10" ht="49.5" customHeight="1">
      <c r="A108" s="64"/>
      <c r="B108" s="68"/>
      <c r="C108" s="68" t="s">
        <v>344</v>
      </c>
      <c r="D108" s="70">
        <v>4060</v>
      </c>
      <c r="E108" s="70"/>
    </row>
    <row r="109" spans="1:10" ht="49.5" customHeight="1">
      <c r="A109" s="64"/>
      <c r="B109" s="68" t="s">
        <v>98</v>
      </c>
      <c r="C109" s="68" t="s">
        <v>343</v>
      </c>
      <c r="D109" s="70">
        <v>4060</v>
      </c>
      <c r="E109" s="70">
        <f t="shared" si="6"/>
        <v>0</v>
      </c>
    </row>
    <row r="110" spans="1:10" ht="49.5" customHeight="1">
      <c r="A110" s="64"/>
      <c r="B110" s="68" t="s">
        <v>139</v>
      </c>
      <c r="C110" s="68" t="s">
        <v>291</v>
      </c>
      <c r="D110" s="70">
        <v>8280</v>
      </c>
      <c r="E110" s="70">
        <f t="shared" si="6"/>
        <v>0</v>
      </c>
    </row>
    <row r="111" spans="1:10" ht="58">
      <c r="A111" s="64"/>
      <c r="B111" s="78" t="s">
        <v>95</v>
      </c>
      <c r="C111" s="78" t="s">
        <v>345</v>
      </c>
      <c r="D111" s="70">
        <v>2120</v>
      </c>
      <c r="E111" s="70">
        <f t="shared" si="6"/>
        <v>0</v>
      </c>
    </row>
    <row r="112" spans="1:10" ht="58">
      <c r="A112" s="64"/>
      <c r="B112" s="78" t="s">
        <v>168</v>
      </c>
      <c r="C112" s="78" t="s">
        <v>290</v>
      </c>
      <c r="D112" s="70">
        <v>8280</v>
      </c>
      <c r="E112" s="70">
        <f>D122*A122</f>
        <v>0</v>
      </c>
    </row>
    <row r="113" spans="1:5" ht="58">
      <c r="A113" s="64"/>
      <c r="B113" s="78" t="s">
        <v>96</v>
      </c>
      <c r="C113" s="78" t="s">
        <v>289</v>
      </c>
      <c r="D113" s="70">
        <v>2120</v>
      </c>
      <c r="E113" s="70">
        <f t="shared" si="6"/>
        <v>0</v>
      </c>
    </row>
    <row r="114" spans="1:5" ht="58">
      <c r="A114" s="64"/>
      <c r="B114" s="78" t="s">
        <v>143</v>
      </c>
      <c r="C114" s="78" t="s">
        <v>282</v>
      </c>
      <c r="D114" s="70">
        <v>6810</v>
      </c>
      <c r="E114" s="70">
        <f t="shared" si="6"/>
        <v>0</v>
      </c>
    </row>
    <row r="115" spans="1:5" ht="58">
      <c r="A115" s="64"/>
      <c r="B115" s="78" t="s">
        <v>144</v>
      </c>
      <c r="C115" s="78" t="s">
        <v>284</v>
      </c>
      <c r="D115" s="70">
        <v>6810</v>
      </c>
      <c r="E115" s="70">
        <f t="shared" si="6"/>
        <v>0</v>
      </c>
    </row>
    <row r="116" spans="1:5" ht="58">
      <c r="A116" s="64"/>
      <c r="B116" s="78" t="s">
        <v>145</v>
      </c>
      <c r="C116" s="78" t="s">
        <v>285</v>
      </c>
      <c r="D116" s="70">
        <v>6810</v>
      </c>
      <c r="E116" s="70">
        <f t="shared" si="6"/>
        <v>0</v>
      </c>
    </row>
    <row r="117" spans="1:5" ht="58">
      <c r="A117" s="64"/>
      <c r="B117" s="78" t="s">
        <v>146</v>
      </c>
      <c r="C117" s="78" t="s">
        <v>286</v>
      </c>
      <c r="D117" s="70">
        <v>7310</v>
      </c>
      <c r="E117" s="70">
        <f t="shared" si="6"/>
        <v>0</v>
      </c>
    </row>
    <row r="118" spans="1:5" ht="58">
      <c r="A118" s="64"/>
      <c r="B118" s="78" t="s">
        <v>147</v>
      </c>
      <c r="C118" s="78" t="s">
        <v>283</v>
      </c>
      <c r="D118" s="70">
        <v>7560</v>
      </c>
      <c r="E118" s="70">
        <f t="shared" si="6"/>
        <v>0</v>
      </c>
    </row>
    <row r="119" spans="1:5" ht="56" customHeight="1">
      <c r="A119" s="64"/>
      <c r="B119" s="78" t="s">
        <v>148</v>
      </c>
      <c r="C119" s="78" t="s">
        <v>278</v>
      </c>
      <c r="D119" s="70">
        <v>2860</v>
      </c>
      <c r="E119" s="70">
        <f t="shared" si="6"/>
        <v>0</v>
      </c>
    </row>
    <row r="120" spans="1:5" ht="49.5" customHeight="1">
      <c r="A120" s="64"/>
      <c r="B120" s="78" t="s">
        <v>149</v>
      </c>
      <c r="C120" s="78" t="s">
        <v>281</v>
      </c>
      <c r="D120" s="70">
        <v>3030</v>
      </c>
      <c r="E120" s="70">
        <f t="shared" si="6"/>
        <v>0</v>
      </c>
    </row>
    <row r="121" spans="1:5" ht="49.5" customHeight="1">
      <c r="A121" s="64"/>
      <c r="B121" s="78" t="s">
        <v>152</v>
      </c>
      <c r="C121" s="78" t="s">
        <v>362</v>
      </c>
      <c r="D121" s="70">
        <v>3030</v>
      </c>
      <c r="E121" s="70">
        <f t="shared" si="6"/>
        <v>0</v>
      </c>
    </row>
    <row r="122" spans="1:5" ht="49.5" customHeight="1">
      <c r="A122" s="64"/>
      <c r="B122" s="78" t="s">
        <v>150</v>
      </c>
      <c r="C122" s="78" t="s">
        <v>280</v>
      </c>
      <c r="D122" s="70">
        <v>3210</v>
      </c>
      <c r="E122" s="70">
        <f t="shared" si="6"/>
        <v>0</v>
      </c>
    </row>
    <row r="123" spans="1:5" ht="49.5" customHeight="1">
      <c r="A123" s="64"/>
      <c r="B123" s="78" t="s">
        <v>151</v>
      </c>
      <c r="C123" s="78" t="s">
        <v>279</v>
      </c>
      <c r="D123" s="70">
        <v>3380</v>
      </c>
      <c r="E123" s="70">
        <f t="shared" si="6"/>
        <v>0</v>
      </c>
    </row>
    <row r="124" spans="1:5" ht="49.5" customHeight="1">
      <c r="A124" s="64"/>
      <c r="B124" s="78" t="s">
        <v>77</v>
      </c>
      <c r="C124" s="78" t="s">
        <v>268</v>
      </c>
      <c r="D124" s="70">
        <v>1200</v>
      </c>
      <c r="E124" s="70">
        <f t="shared" si="6"/>
        <v>0</v>
      </c>
    </row>
    <row r="125" spans="1:5" ht="49.5" customHeight="1">
      <c r="A125" s="64"/>
      <c r="B125" s="78" t="s">
        <v>153</v>
      </c>
      <c r="C125" s="78" t="s">
        <v>269</v>
      </c>
      <c r="D125" s="70">
        <v>1400</v>
      </c>
      <c r="E125" s="70">
        <f t="shared" si="6"/>
        <v>0</v>
      </c>
    </row>
    <row r="126" spans="1:5" ht="49.5" customHeight="1">
      <c r="A126" s="64"/>
      <c r="B126" s="78" t="s">
        <v>154</v>
      </c>
      <c r="C126" s="78" t="s">
        <v>270</v>
      </c>
      <c r="D126" s="70">
        <v>1860</v>
      </c>
      <c r="E126" s="70">
        <f t="shared" si="6"/>
        <v>0</v>
      </c>
    </row>
    <row r="127" spans="1:5" ht="49.5" customHeight="1">
      <c r="A127" s="64"/>
      <c r="B127" s="78" t="s">
        <v>155</v>
      </c>
      <c r="C127" s="78" t="s">
        <v>271</v>
      </c>
      <c r="D127" s="70">
        <v>2210</v>
      </c>
      <c r="E127" s="70">
        <f t="shared" si="6"/>
        <v>0</v>
      </c>
    </row>
    <row r="128" spans="1:5" ht="49.5" customHeight="1">
      <c r="A128" s="64"/>
      <c r="B128" s="78" t="s">
        <v>156</v>
      </c>
      <c r="C128" s="78" t="s">
        <v>293</v>
      </c>
      <c r="D128" s="70">
        <v>2260</v>
      </c>
      <c r="E128" s="70">
        <f t="shared" si="6"/>
        <v>0</v>
      </c>
    </row>
    <row r="129" spans="1:5" ht="49.5" customHeight="1">
      <c r="A129" s="64"/>
      <c r="B129" s="78" t="s">
        <v>157</v>
      </c>
      <c r="C129" s="78" t="s">
        <v>272</v>
      </c>
      <c r="D129" s="70">
        <v>2700</v>
      </c>
      <c r="E129" s="70">
        <f t="shared" si="6"/>
        <v>0</v>
      </c>
    </row>
    <row r="130" spans="1:5" ht="49.5" customHeight="1">
      <c r="A130" s="64"/>
      <c r="B130" s="78" t="s">
        <v>99</v>
      </c>
      <c r="C130" s="78" t="s">
        <v>287</v>
      </c>
      <c r="D130" s="70">
        <v>530</v>
      </c>
      <c r="E130" s="70">
        <f t="shared" si="6"/>
        <v>0</v>
      </c>
    </row>
    <row r="131" spans="1:5" ht="49.5" customHeight="1">
      <c r="A131" s="64"/>
      <c r="B131" s="78" t="s">
        <v>100</v>
      </c>
      <c r="C131" s="78" t="s">
        <v>288</v>
      </c>
      <c r="D131" s="70">
        <v>530</v>
      </c>
      <c r="E131" s="70">
        <f t="shared" si="6"/>
        <v>0</v>
      </c>
    </row>
    <row r="132" spans="1:5" ht="49.5" customHeight="1">
      <c r="A132" s="64"/>
      <c r="B132" s="78" t="s">
        <v>78</v>
      </c>
      <c r="C132" s="78" t="s">
        <v>274</v>
      </c>
      <c r="D132" s="70">
        <v>4320</v>
      </c>
      <c r="E132" s="70">
        <f t="shared" si="6"/>
        <v>0</v>
      </c>
    </row>
    <row r="133" spans="1:5" ht="49.5" customHeight="1">
      <c r="A133" s="64"/>
      <c r="B133" s="78" t="s">
        <v>79</v>
      </c>
      <c r="C133" s="78" t="s">
        <v>294</v>
      </c>
      <c r="D133" s="70">
        <v>9700</v>
      </c>
      <c r="E133" s="70">
        <f t="shared" si="6"/>
        <v>0</v>
      </c>
    </row>
    <row r="134" spans="1:5" ht="49.5" customHeight="1">
      <c r="A134" s="64"/>
      <c r="B134" s="78" t="s">
        <v>30</v>
      </c>
      <c r="C134" s="78" t="s">
        <v>273</v>
      </c>
      <c r="D134" s="70">
        <v>310</v>
      </c>
      <c r="E134" s="70">
        <f t="shared" si="6"/>
        <v>0</v>
      </c>
    </row>
    <row r="135" spans="1:5" ht="49.5" customHeight="1">
      <c r="A135" s="64"/>
      <c r="B135" s="78" t="s">
        <v>105</v>
      </c>
      <c r="C135" s="78" t="s">
        <v>295</v>
      </c>
      <c r="D135" s="70">
        <v>1020</v>
      </c>
      <c r="E135" s="70">
        <f t="shared" si="6"/>
        <v>0</v>
      </c>
    </row>
    <row r="136" spans="1:5" ht="49.5" customHeight="1">
      <c r="A136" s="64"/>
      <c r="B136" s="78" t="s">
        <v>80</v>
      </c>
      <c r="C136" s="78" t="s">
        <v>275</v>
      </c>
      <c r="D136" s="70">
        <v>3350</v>
      </c>
      <c r="E136" s="70">
        <f t="shared" si="6"/>
        <v>0</v>
      </c>
    </row>
    <row r="137" spans="1:5" ht="49.5" customHeight="1">
      <c r="A137" s="64"/>
      <c r="B137" s="78" t="s">
        <v>106</v>
      </c>
      <c r="C137" s="78" t="s">
        <v>276</v>
      </c>
      <c r="D137" s="69" t="s">
        <v>101</v>
      </c>
      <c r="E137" s="70"/>
    </row>
    <row r="138" spans="1:5" ht="49.5" customHeight="1" thickBot="1">
      <c r="A138" s="71"/>
      <c r="B138" s="79" t="s">
        <v>169</v>
      </c>
      <c r="C138" s="79" t="s">
        <v>277</v>
      </c>
      <c r="D138" s="80" t="s">
        <v>101</v>
      </c>
      <c r="E138" s="74"/>
    </row>
    <row r="139" spans="1:5" ht="49.5" customHeight="1" thickBot="1">
      <c r="A139" s="27"/>
      <c r="B139" s="2"/>
      <c r="C139" s="2"/>
      <c r="D139" s="36"/>
      <c r="E139" s="3"/>
    </row>
    <row r="140" spans="1:5" ht="49.5" customHeight="1">
      <c r="A140" s="116" t="s">
        <v>17</v>
      </c>
      <c r="B140" s="117" t="s">
        <v>31</v>
      </c>
      <c r="C140" s="113" t="s">
        <v>231</v>
      </c>
      <c r="D140" s="118"/>
      <c r="E140" s="119"/>
    </row>
    <row r="141" spans="1:5" ht="49.5" customHeight="1">
      <c r="A141" s="64"/>
      <c r="B141" s="78" t="s">
        <v>113</v>
      </c>
      <c r="C141" s="68" t="s">
        <v>232</v>
      </c>
      <c r="D141" s="77" t="s">
        <v>32</v>
      </c>
      <c r="E141" s="70"/>
    </row>
    <row r="142" spans="1:5" ht="49.5" customHeight="1">
      <c r="A142" s="64"/>
      <c r="B142" s="68" t="s">
        <v>114</v>
      </c>
      <c r="C142" s="68" t="s">
        <v>233</v>
      </c>
      <c r="D142" s="70">
        <v>750</v>
      </c>
      <c r="E142" s="70">
        <f t="shared" ref="E142:E143" si="7">D142*A142</f>
        <v>0</v>
      </c>
    </row>
    <row r="143" spans="1:5" ht="49.5" customHeight="1" thickBot="1">
      <c r="A143" s="71"/>
      <c r="B143" s="72" t="s">
        <v>115</v>
      </c>
      <c r="C143" s="72" t="s">
        <v>234</v>
      </c>
      <c r="D143" s="74">
        <v>750</v>
      </c>
      <c r="E143" s="74">
        <f t="shared" si="7"/>
        <v>0</v>
      </c>
    </row>
    <row r="144" spans="1:5" ht="49.5" customHeight="1" thickBot="1">
      <c r="A144" s="27"/>
      <c r="B144" s="12"/>
      <c r="C144" s="12"/>
      <c r="D144" s="35"/>
      <c r="E144" s="3"/>
    </row>
    <row r="145" spans="1:5" ht="49.5" customHeight="1">
      <c r="A145" s="116" t="s">
        <v>17</v>
      </c>
      <c r="B145" s="117" t="s">
        <v>33</v>
      </c>
      <c r="C145" s="117" t="s">
        <v>235</v>
      </c>
      <c r="D145" s="118"/>
      <c r="E145" s="119"/>
    </row>
    <row r="146" spans="1:5" ht="49.5" customHeight="1">
      <c r="A146" s="64"/>
      <c r="B146" s="68" t="s">
        <v>116</v>
      </c>
      <c r="C146" s="68" t="s">
        <v>236</v>
      </c>
      <c r="D146" s="70">
        <v>57500</v>
      </c>
      <c r="E146" s="70">
        <f t="shared" ref="E146:E162" si="8">D146*A146</f>
        <v>0</v>
      </c>
    </row>
    <row r="147" spans="1:5" ht="49.5" customHeight="1">
      <c r="A147" s="64"/>
      <c r="B147" s="68" t="s">
        <v>125</v>
      </c>
      <c r="C147" s="68" t="s">
        <v>237</v>
      </c>
      <c r="D147" s="70">
        <v>21680</v>
      </c>
      <c r="E147" s="70">
        <f t="shared" si="8"/>
        <v>0</v>
      </c>
    </row>
    <row r="148" spans="1:5" ht="49.5" customHeight="1">
      <c r="A148" s="64"/>
      <c r="B148" s="68" t="s">
        <v>170</v>
      </c>
      <c r="C148" s="68" t="s">
        <v>346</v>
      </c>
      <c r="D148" s="70">
        <v>8270</v>
      </c>
      <c r="E148" s="70">
        <f t="shared" si="8"/>
        <v>0</v>
      </c>
    </row>
    <row r="149" spans="1:5" ht="49.5" customHeight="1">
      <c r="A149" s="64"/>
      <c r="B149" s="68"/>
      <c r="C149" s="68" t="s">
        <v>249</v>
      </c>
      <c r="D149" s="70">
        <v>2840</v>
      </c>
      <c r="E149" s="70">
        <f t="shared" si="8"/>
        <v>0</v>
      </c>
    </row>
    <row r="150" spans="1:5" ht="49.5" customHeight="1">
      <c r="A150" s="64"/>
      <c r="B150" s="68" t="s">
        <v>81</v>
      </c>
      <c r="C150" s="68" t="s">
        <v>238</v>
      </c>
      <c r="D150" s="70">
        <v>4190</v>
      </c>
      <c r="E150" s="70">
        <f t="shared" si="8"/>
        <v>0</v>
      </c>
    </row>
    <row r="151" spans="1:5" ht="49.5" customHeight="1">
      <c r="A151" s="64"/>
      <c r="B151" s="68" t="s">
        <v>126</v>
      </c>
      <c r="C151" s="68" t="s">
        <v>363</v>
      </c>
      <c r="D151" s="70">
        <v>7050</v>
      </c>
      <c r="E151" s="70">
        <f t="shared" si="8"/>
        <v>0</v>
      </c>
    </row>
    <row r="152" spans="1:5" ht="49.5" customHeight="1">
      <c r="A152" s="64"/>
      <c r="B152" s="68" t="s">
        <v>117</v>
      </c>
      <c r="C152" s="68" t="s">
        <v>364</v>
      </c>
      <c r="D152" s="70">
        <v>8250</v>
      </c>
      <c r="E152" s="70">
        <f t="shared" si="8"/>
        <v>0</v>
      </c>
    </row>
    <row r="153" spans="1:5" ht="49.5" customHeight="1">
      <c r="A153" s="64"/>
      <c r="B153" s="68" t="s">
        <v>127</v>
      </c>
      <c r="C153" s="68" t="s">
        <v>365</v>
      </c>
      <c r="D153" s="70">
        <v>5970</v>
      </c>
      <c r="E153" s="70">
        <f t="shared" si="8"/>
        <v>0</v>
      </c>
    </row>
    <row r="154" spans="1:5" ht="49.5" customHeight="1">
      <c r="A154" s="64"/>
      <c r="B154" s="68" t="s">
        <v>128</v>
      </c>
      <c r="C154" s="68" t="s">
        <v>366</v>
      </c>
      <c r="D154" s="70">
        <v>2140</v>
      </c>
      <c r="E154" s="70">
        <f t="shared" si="8"/>
        <v>0</v>
      </c>
    </row>
    <row r="155" spans="1:5" ht="49.5" customHeight="1">
      <c r="A155" s="64"/>
      <c r="B155" s="68" t="s">
        <v>34</v>
      </c>
      <c r="C155" s="68" t="s">
        <v>296</v>
      </c>
      <c r="D155" s="70">
        <v>3000</v>
      </c>
      <c r="E155" s="70">
        <f t="shared" si="8"/>
        <v>0</v>
      </c>
    </row>
    <row r="156" spans="1:5" ht="49.5" customHeight="1">
      <c r="A156" s="64"/>
      <c r="B156" s="68" t="s">
        <v>171</v>
      </c>
      <c r="C156" s="68" t="s">
        <v>367</v>
      </c>
      <c r="D156" s="70">
        <v>790</v>
      </c>
      <c r="E156" s="70">
        <f t="shared" si="8"/>
        <v>0</v>
      </c>
    </row>
    <row r="157" spans="1:5" ht="49.5" customHeight="1">
      <c r="A157" s="64"/>
      <c r="B157" s="68" t="s">
        <v>118</v>
      </c>
      <c r="C157" s="68" t="s">
        <v>248</v>
      </c>
      <c r="D157" s="70">
        <v>4140</v>
      </c>
      <c r="E157" s="70">
        <f t="shared" si="8"/>
        <v>0</v>
      </c>
    </row>
    <row r="158" spans="1:5" ht="49.5" customHeight="1">
      <c r="A158" s="64"/>
      <c r="B158" s="68" t="s">
        <v>140</v>
      </c>
      <c r="C158" s="68" t="s">
        <v>347</v>
      </c>
      <c r="D158" s="70">
        <v>3860</v>
      </c>
      <c r="E158" s="70">
        <f t="shared" si="8"/>
        <v>0</v>
      </c>
    </row>
    <row r="159" spans="1:5" ht="49.5" customHeight="1">
      <c r="A159" s="64"/>
      <c r="B159" s="68"/>
      <c r="C159" s="68" t="s">
        <v>317</v>
      </c>
      <c r="D159" s="70">
        <v>1660</v>
      </c>
      <c r="E159" s="70"/>
    </row>
    <row r="160" spans="1:5" ht="49.5" customHeight="1">
      <c r="A160" s="64"/>
      <c r="B160" s="68" t="s">
        <v>175</v>
      </c>
      <c r="C160" s="68" t="s">
        <v>378</v>
      </c>
      <c r="D160" s="70">
        <v>23870</v>
      </c>
      <c r="E160" s="70">
        <f t="shared" si="8"/>
        <v>0</v>
      </c>
    </row>
    <row r="161" spans="1:5" ht="49.5" customHeight="1">
      <c r="A161" s="64"/>
      <c r="B161" s="68" t="s">
        <v>176</v>
      </c>
      <c r="C161" s="68" t="s">
        <v>377</v>
      </c>
      <c r="D161" s="70">
        <v>7520</v>
      </c>
      <c r="E161" s="70">
        <f t="shared" si="8"/>
        <v>0</v>
      </c>
    </row>
    <row r="162" spans="1:5" ht="49.5" customHeight="1">
      <c r="A162" s="64"/>
      <c r="B162" s="68" t="s">
        <v>177</v>
      </c>
      <c r="C162" s="68" t="s">
        <v>376</v>
      </c>
      <c r="D162" s="70">
        <v>8730</v>
      </c>
      <c r="E162" s="70">
        <f t="shared" si="8"/>
        <v>0</v>
      </c>
    </row>
    <row r="163" spans="1:5" ht="49.5" customHeight="1">
      <c r="A163" s="64"/>
      <c r="B163" s="68" t="s">
        <v>82</v>
      </c>
      <c r="C163" s="68" t="s">
        <v>239</v>
      </c>
      <c r="D163" s="70" t="s">
        <v>371</v>
      </c>
      <c r="E163" s="70"/>
    </row>
    <row r="164" spans="1:5" ht="49.5" customHeight="1">
      <c r="A164" s="64"/>
      <c r="B164" s="68" t="s">
        <v>35</v>
      </c>
      <c r="C164" s="68" t="s">
        <v>240</v>
      </c>
      <c r="D164" s="70">
        <v>900</v>
      </c>
      <c r="E164" s="70">
        <f t="shared" ref="E164:E173" si="9">D164*A164</f>
        <v>0</v>
      </c>
    </row>
    <row r="165" spans="1:5" ht="49.5" customHeight="1">
      <c r="A165" s="64"/>
      <c r="B165" s="68" t="s">
        <v>83</v>
      </c>
      <c r="C165" s="68" t="s">
        <v>348</v>
      </c>
      <c r="D165" s="70">
        <v>650</v>
      </c>
      <c r="E165" s="70">
        <f t="shared" si="9"/>
        <v>0</v>
      </c>
    </row>
    <row r="166" spans="1:5" ht="49.5" customHeight="1">
      <c r="A166" s="64"/>
      <c r="B166" s="68" t="s">
        <v>53</v>
      </c>
      <c r="C166" s="68" t="s">
        <v>241</v>
      </c>
      <c r="D166" s="70">
        <v>590</v>
      </c>
      <c r="E166" s="70">
        <f t="shared" si="9"/>
        <v>0</v>
      </c>
    </row>
    <row r="167" spans="1:5" ht="49.5" customHeight="1">
      <c r="A167" s="64"/>
      <c r="B167" s="68" t="s">
        <v>172</v>
      </c>
      <c r="C167" s="68" t="s">
        <v>242</v>
      </c>
      <c r="D167" s="70">
        <v>3970</v>
      </c>
      <c r="E167" s="70">
        <f t="shared" si="9"/>
        <v>0</v>
      </c>
    </row>
    <row r="168" spans="1:5" ht="49.5" customHeight="1">
      <c r="A168" s="64"/>
      <c r="B168" s="68" t="s">
        <v>54</v>
      </c>
      <c r="C168" s="68" t="s">
        <v>243</v>
      </c>
      <c r="D168" s="70">
        <v>2140</v>
      </c>
      <c r="E168" s="70">
        <f t="shared" si="9"/>
        <v>0</v>
      </c>
    </row>
    <row r="169" spans="1:5" ht="49.5" customHeight="1">
      <c r="A169" s="64"/>
      <c r="B169" s="68" t="s">
        <v>135</v>
      </c>
      <c r="C169" s="68" t="s">
        <v>244</v>
      </c>
      <c r="D169" s="70">
        <v>5060</v>
      </c>
      <c r="E169" s="70">
        <f t="shared" si="9"/>
        <v>0</v>
      </c>
    </row>
    <row r="170" spans="1:5" ht="49.5" customHeight="1">
      <c r="A170" s="64"/>
      <c r="B170" s="68" t="s">
        <v>84</v>
      </c>
      <c r="C170" s="68" t="s">
        <v>245</v>
      </c>
      <c r="D170" s="70">
        <v>4560</v>
      </c>
      <c r="E170" s="70">
        <f t="shared" si="9"/>
        <v>0</v>
      </c>
    </row>
    <row r="171" spans="1:5" ht="49.5" customHeight="1">
      <c r="A171" s="64"/>
      <c r="B171" s="68" t="s">
        <v>85</v>
      </c>
      <c r="C171" s="68" t="s">
        <v>246</v>
      </c>
      <c r="D171" s="70">
        <v>56610</v>
      </c>
      <c r="E171" s="70">
        <f t="shared" si="9"/>
        <v>0</v>
      </c>
    </row>
    <row r="172" spans="1:5" ht="49.5" customHeight="1">
      <c r="A172" s="64"/>
      <c r="B172" s="68" t="s">
        <v>158</v>
      </c>
      <c r="C172" s="68" t="s">
        <v>368</v>
      </c>
      <c r="D172" s="70">
        <v>20030</v>
      </c>
      <c r="E172" s="70">
        <f t="shared" si="9"/>
        <v>0</v>
      </c>
    </row>
    <row r="173" spans="1:5" ht="49.5" customHeight="1" thickBot="1">
      <c r="A173" s="71"/>
      <c r="B173" s="72" t="s">
        <v>119</v>
      </c>
      <c r="C173" s="72" t="s">
        <v>247</v>
      </c>
      <c r="D173" s="74">
        <v>1070</v>
      </c>
      <c r="E173" s="74">
        <f t="shared" si="9"/>
        <v>0</v>
      </c>
    </row>
    <row r="174" spans="1:5" ht="49.5" customHeight="1" thickBot="1">
      <c r="A174" s="27"/>
      <c r="B174" s="12"/>
      <c r="C174" s="12"/>
      <c r="D174" s="3"/>
      <c r="E174" s="3"/>
    </row>
    <row r="175" spans="1:5" ht="49.5" customHeight="1">
      <c r="A175" s="116" t="s">
        <v>17</v>
      </c>
      <c r="B175" s="117" t="s">
        <v>36</v>
      </c>
      <c r="C175" s="117" t="s">
        <v>250</v>
      </c>
      <c r="D175" s="118"/>
      <c r="E175" s="119"/>
    </row>
    <row r="176" spans="1:5" ht="49.5" customHeight="1">
      <c r="A176" s="64"/>
      <c r="B176" s="68" t="s">
        <v>37</v>
      </c>
      <c r="C176" s="68" t="s">
        <v>251</v>
      </c>
      <c r="D176" s="70">
        <v>90</v>
      </c>
      <c r="E176" s="70">
        <f t="shared" ref="E176:E184" si="10">D176*A176</f>
        <v>0</v>
      </c>
    </row>
    <row r="177" spans="1:5" ht="49.5" customHeight="1">
      <c r="A177" s="64"/>
      <c r="B177" s="68" t="s">
        <v>86</v>
      </c>
      <c r="C177" s="68" t="s">
        <v>349</v>
      </c>
      <c r="D177" s="70">
        <v>2350</v>
      </c>
      <c r="E177" s="70">
        <f t="shared" si="10"/>
        <v>0</v>
      </c>
    </row>
    <row r="178" spans="1:5" ht="49.5" customHeight="1">
      <c r="A178" s="64"/>
      <c r="B178" s="68" t="s">
        <v>55</v>
      </c>
      <c r="C178" s="68" t="s">
        <v>252</v>
      </c>
      <c r="D178" s="70">
        <v>1930</v>
      </c>
      <c r="E178" s="70">
        <f t="shared" si="10"/>
        <v>0</v>
      </c>
    </row>
    <row r="179" spans="1:5" ht="49.5" customHeight="1">
      <c r="A179" s="64"/>
      <c r="B179" s="68" t="s">
        <v>56</v>
      </c>
      <c r="C179" s="68" t="s">
        <v>253</v>
      </c>
      <c r="D179" s="70">
        <v>340</v>
      </c>
      <c r="E179" s="70">
        <f t="shared" si="10"/>
        <v>0</v>
      </c>
    </row>
    <row r="180" spans="1:5" ht="49.5" customHeight="1">
      <c r="A180" s="64"/>
      <c r="B180" s="68" t="s">
        <v>38</v>
      </c>
      <c r="C180" s="68" t="s">
        <v>350</v>
      </c>
      <c r="D180" s="70">
        <v>4830</v>
      </c>
      <c r="E180" s="70">
        <f t="shared" si="10"/>
        <v>0</v>
      </c>
    </row>
    <row r="181" spans="1:5" ht="49.5" customHeight="1">
      <c r="A181" s="64"/>
      <c r="B181" s="68" t="s">
        <v>136</v>
      </c>
      <c r="C181" s="68" t="s">
        <v>254</v>
      </c>
      <c r="D181" s="70">
        <v>2360</v>
      </c>
      <c r="E181" s="70">
        <f t="shared" si="10"/>
        <v>0</v>
      </c>
    </row>
    <row r="182" spans="1:5" ht="49.5" customHeight="1">
      <c r="A182" s="64"/>
      <c r="B182" s="68" t="s">
        <v>124</v>
      </c>
      <c r="C182" s="68" t="s">
        <v>351</v>
      </c>
      <c r="D182" s="70">
        <v>960</v>
      </c>
      <c r="E182" s="70">
        <f t="shared" si="10"/>
        <v>0</v>
      </c>
    </row>
    <row r="183" spans="1:5" ht="49.5" customHeight="1">
      <c r="A183" s="64"/>
      <c r="B183" s="68" t="s">
        <v>87</v>
      </c>
      <c r="C183" s="68" t="s">
        <v>255</v>
      </c>
      <c r="D183" s="70">
        <v>5460</v>
      </c>
      <c r="E183" s="70">
        <f t="shared" si="10"/>
        <v>0</v>
      </c>
    </row>
    <row r="184" spans="1:5" ht="49.5" customHeight="1" thickBot="1">
      <c r="A184" s="71"/>
      <c r="B184" s="72" t="s">
        <v>39</v>
      </c>
      <c r="C184" s="72" t="s">
        <v>256</v>
      </c>
      <c r="D184" s="74">
        <v>1200</v>
      </c>
      <c r="E184" s="74">
        <f t="shared" si="10"/>
        <v>0</v>
      </c>
    </row>
    <row r="185" spans="1:5" ht="49.5" customHeight="1" thickBot="1">
      <c r="A185" s="27"/>
      <c r="B185" s="12"/>
      <c r="C185" s="12"/>
      <c r="D185" s="3"/>
      <c r="E185" s="3"/>
    </row>
    <row r="186" spans="1:5" ht="49.5" customHeight="1">
      <c r="A186" s="116" t="s">
        <v>17</v>
      </c>
      <c r="B186" s="117" t="s">
        <v>40</v>
      </c>
      <c r="C186" s="117" t="s">
        <v>257</v>
      </c>
      <c r="D186" s="118"/>
      <c r="E186" s="119"/>
    </row>
    <row r="187" spans="1:5" ht="49.5" customHeight="1">
      <c r="A187" s="81"/>
      <c r="B187" s="82"/>
      <c r="C187" s="82"/>
      <c r="D187" s="83"/>
      <c r="E187" s="84"/>
    </row>
    <row r="188" spans="1:5" ht="49.5" customHeight="1">
      <c r="A188" s="81"/>
      <c r="B188" s="85" t="s">
        <v>41</v>
      </c>
      <c r="C188" s="85" t="s">
        <v>258</v>
      </c>
      <c r="D188" s="86"/>
      <c r="E188" s="70">
        <f>SUM(E12:E16,E42,E47,E50:E62,E65:E79,E82:E103,E106:E136,E142:E143,E146:E173,E176:E184)</f>
        <v>1290868</v>
      </c>
    </row>
    <row r="189" spans="1:5" ht="49.5" hidden="1" customHeight="1">
      <c r="A189" s="81"/>
      <c r="B189" s="87" t="s">
        <v>42</v>
      </c>
      <c r="C189" s="87" t="s">
        <v>42</v>
      </c>
      <c r="D189" s="88"/>
      <c r="E189" s="70">
        <f>-E188*D189</f>
        <v>0</v>
      </c>
    </row>
    <row r="190" spans="1:5" ht="49.5" hidden="1" customHeight="1">
      <c r="A190" s="81"/>
      <c r="B190" s="87" t="s">
        <v>43</v>
      </c>
      <c r="C190" s="87" t="s">
        <v>43</v>
      </c>
      <c r="D190" s="88"/>
      <c r="E190" s="70">
        <f>-(E188+E189)*D190</f>
        <v>0</v>
      </c>
    </row>
    <row r="191" spans="1:5" ht="49.5" hidden="1" customHeight="1">
      <c r="A191" s="81"/>
      <c r="B191" s="87" t="s">
        <v>44</v>
      </c>
      <c r="C191" s="87" t="s">
        <v>44</v>
      </c>
      <c r="D191" s="88"/>
      <c r="E191" s="70">
        <f>-(E188+E189+E190)*D191</f>
        <v>0</v>
      </c>
    </row>
    <row r="192" spans="1:5" ht="49.5" hidden="1" customHeight="1">
      <c r="A192" s="81"/>
      <c r="B192" s="87" t="s">
        <v>45</v>
      </c>
      <c r="C192" s="87" t="s">
        <v>45</v>
      </c>
      <c r="D192" s="89"/>
      <c r="E192" s="90">
        <f>SUM(E189:E191)</f>
        <v>0</v>
      </c>
    </row>
    <row r="193" spans="1:10" ht="28">
      <c r="A193" s="81"/>
      <c r="B193" s="87"/>
      <c r="C193" s="87"/>
      <c r="D193" s="89"/>
      <c r="E193" s="90"/>
    </row>
    <row r="194" spans="1:10" ht="116">
      <c r="A194" s="64"/>
      <c r="B194" s="78" t="s">
        <v>120</v>
      </c>
      <c r="C194" s="78" t="s">
        <v>369</v>
      </c>
      <c r="D194" s="69">
        <v>17550</v>
      </c>
      <c r="E194" s="70">
        <f t="shared" ref="E194:E203" si="11">D194*A194</f>
        <v>0</v>
      </c>
    </row>
    <row r="195" spans="1:10" ht="49.5" customHeight="1">
      <c r="A195" s="64"/>
      <c r="B195" s="68" t="s">
        <v>50</v>
      </c>
      <c r="C195" s="68" t="s">
        <v>264</v>
      </c>
      <c r="D195" s="69">
        <v>7400</v>
      </c>
      <c r="E195" s="70">
        <f t="shared" si="11"/>
        <v>0</v>
      </c>
    </row>
    <row r="196" spans="1:10" ht="49.5" customHeight="1">
      <c r="A196" s="64"/>
      <c r="B196" s="68" t="s">
        <v>57</v>
      </c>
      <c r="C196" s="68" t="s">
        <v>263</v>
      </c>
      <c r="D196" s="69">
        <v>3100</v>
      </c>
      <c r="E196" s="70">
        <f t="shared" si="11"/>
        <v>0</v>
      </c>
    </row>
    <row r="197" spans="1:10" ht="49.5" customHeight="1">
      <c r="A197" s="64"/>
      <c r="B197" s="68" t="s">
        <v>88</v>
      </c>
      <c r="C197" s="68" t="s">
        <v>262</v>
      </c>
      <c r="D197" s="69">
        <v>1710</v>
      </c>
      <c r="E197" s="70">
        <f t="shared" si="11"/>
        <v>0</v>
      </c>
    </row>
    <row r="198" spans="1:10" ht="49.5" customHeight="1">
      <c r="A198" s="64"/>
      <c r="B198" s="68" t="s">
        <v>89</v>
      </c>
      <c r="C198" s="68" t="s">
        <v>261</v>
      </c>
      <c r="D198" s="69">
        <v>330</v>
      </c>
      <c r="E198" s="70">
        <f t="shared" si="11"/>
        <v>0</v>
      </c>
    </row>
    <row r="199" spans="1:10" ht="49.25" customHeight="1">
      <c r="A199" s="64"/>
      <c r="B199" s="68" t="s">
        <v>123</v>
      </c>
      <c r="C199" s="68" t="s">
        <v>260</v>
      </c>
      <c r="D199" s="69">
        <v>410</v>
      </c>
      <c r="E199" s="70">
        <f t="shared" si="11"/>
        <v>0</v>
      </c>
    </row>
    <row r="200" spans="1:10" ht="49.25" customHeight="1">
      <c r="A200" s="64"/>
      <c r="B200" s="68" t="s">
        <v>46</v>
      </c>
      <c r="C200" s="68" t="s">
        <v>297</v>
      </c>
      <c r="D200" s="69">
        <v>330</v>
      </c>
      <c r="E200" s="70">
        <f t="shared" si="11"/>
        <v>0</v>
      </c>
    </row>
    <row r="201" spans="1:10" ht="49.25" customHeight="1">
      <c r="A201" s="64"/>
      <c r="B201" s="68" t="s">
        <v>121</v>
      </c>
      <c r="C201" s="68" t="s">
        <v>259</v>
      </c>
      <c r="D201" s="69">
        <v>330</v>
      </c>
      <c r="E201" s="70">
        <f t="shared" si="11"/>
        <v>0</v>
      </c>
    </row>
    <row r="202" spans="1:10" ht="49.25" customHeight="1">
      <c r="A202" s="64"/>
      <c r="B202" s="68" t="s">
        <v>122</v>
      </c>
      <c r="C202" s="68" t="s">
        <v>352</v>
      </c>
      <c r="D202" s="69">
        <v>330</v>
      </c>
      <c r="E202" s="70">
        <f t="shared" si="11"/>
        <v>0</v>
      </c>
    </row>
    <row r="203" spans="1:10" ht="49.5" customHeight="1">
      <c r="A203" s="81"/>
      <c r="B203" s="91"/>
      <c r="C203" s="68" t="s">
        <v>375</v>
      </c>
      <c r="D203" s="69">
        <v>5000</v>
      </c>
      <c r="E203" s="93">
        <f t="shared" si="11"/>
        <v>0</v>
      </c>
    </row>
    <row r="204" spans="1:10" ht="49.5" customHeight="1">
      <c r="A204" s="81"/>
      <c r="B204" s="94" t="s">
        <v>47</v>
      </c>
      <c r="C204" s="94" t="s">
        <v>265</v>
      </c>
      <c r="D204" s="92"/>
      <c r="E204" s="93">
        <f>E188+E192+SUM(E194:E202)</f>
        <v>1290868</v>
      </c>
    </row>
    <row r="205" spans="1:10" ht="49.5" customHeight="1">
      <c r="A205" s="95"/>
      <c r="B205" s="94" t="s">
        <v>48</v>
      </c>
      <c r="C205" s="94"/>
      <c r="D205" s="92"/>
      <c r="E205" s="93"/>
    </row>
    <row r="206" spans="1:10" s="23" customFormat="1" ht="72" customHeight="1" thickBot="1">
      <c r="A206" s="96"/>
      <c r="B206" s="97" t="s">
        <v>49</v>
      </c>
      <c r="C206" s="137" t="s">
        <v>292</v>
      </c>
      <c r="D206" s="98"/>
      <c r="E206" s="99"/>
      <c r="F206" s="43"/>
      <c r="G206" s="43"/>
      <c r="H206" s="43"/>
      <c r="I206" s="43"/>
      <c r="J206" s="43"/>
    </row>
    <row r="207" spans="1:10" ht="49.5" customHeight="1">
      <c r="A207" s="29"/>
      <c r="B207" s="5"/>
      <c r="C207" s="5"/>
      <c r="D207" s="22"/>
      <c r="E207" s="11"/>
    </row>
  </sheetData>
  <sheetProtection autoFilter="0"/>
  <protectedRanges>
    <protectedRange sqref="A30:A37 A20:A27 A12:A18 A48 A39:A40 A42:A43" name="Plage1"/>
    <protectedRange sqref="A179:A180 A41 A194:A203" name="Plage1_1_1_1"/>
    <protectedRange sqref="A153" name="Plage1_1_1_2"/>
    <protectedRange sqref="A85:A87" name="Plage1_1_1_3"/>
    <protectedRange sqref="A181" name="Plage1_1_1_4"/>
    <protectedRange sqref="A28" name="Plage1_4"/>
    <protectedRange sqref="A38" name="Plage1_1"/>
    <protectedRange sqref="A29" name="Plage1_1_1"/>
    <protectedRange sqref="A19" name="Plage1_2"/>
    <protectedRange sqref="A44:A46" name="Plage1_1_2"/>
    <protectedRange sqref="A90" name="Plage1_1_1_3_1"/>
  </protectedRanges>
  <autoFilter ref="A43:A186" xr:uid="{00000000-0009-0000-0000-000000000000}"/>
  <mergeCells count="32">
    <mergeCell ref="D27:E27"/>
    <mergeCell ref="D36:E36"/>
    <mergeCell ref="D38:E38"/>
    <mergeCell ref="D39:E39"/>
    <mergeCell ref="D28:E28"/>
    <mergeCell ref="D29:E29"/>
    <mergeCell ref="D35:E35"/>
    <mergeCell ref="D37:E37"/>
    <mergeCell ref="D22:E22"/>
    <mergeCell ref="D23:E23"/>
    <mergeCell ref="D24:E24"/>
    <mergeCell ref="D25:E25"/>
    <mergeCell ref="D26:E26"/>
    <mergeCell ref="D2:E2"/>
    <mergeCell ref="D3:E3"/>
    <mergeCell ref="D4:E4"/>
    <mergeCell ref="D5:E5"/>
    <mergeCell ref="D6:E6"/>
    <mergeCell ref="D7:E7"/>
    <mergeCell ref="D20:E20"/>
    <mergeCell ref="D18:E18"/>
    <mergeCell ref="D19:E19"/>
    <mergeCell ref="D21:E21"/>
    <mergeCell ref="D8:E8"/>
    <mergeCell ref="D10:E10"/>
    <mergeCell ref="D41:E41"/>
    <mergeCell ref="D30:E30"/>
    <mergeCell ref="D31:E31"/>
    <mergeCell ref="D32:E32"/>
    <mergeCell ref="D33:E33"/>
    <mergeCell ref="D34:E34"/>
    <mergeCell ref="D40:E40"/>
  </mergeCells>
  <phoneticPr fontId="38" type="noConversion"/>
  <printOptions horizontalCentered="1"/>
  <pageMargins left="0.25" right="0.25" top="0.75" bottom="0.75" header="0.3" footer="0.3"/>
  <pageSetup paperSize="9" scale="26" fitToHeight="4" orientation="portrait" copies="19" r:id="rId1"/>
  <headerFooter alignWithMargins="0">
    <oddFooter>&amp;C&amp;18Page &amp;P de &amp;N</oddFooter>
  </headerFooter>
  <rowBreaks count="4" manualBreakCount="4">
    <brk id="47" max="16383" man="1"/>
    <brk id="79" max="16383" man="1"/>
    <brk id="113" max="16383" man="1"/>
    <brk id="1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5.4 matrice</vt:lpstr>
      <vt:lpstr>'5.4 matrice'!Área_de_impresión</vt:lpstr>
      <vt:lpstr>'5.4 matrice'!Títulos_a_imprimir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RIFF</dc:creator>
  <cp:lastModifiedBy>Tatiana</cp:lastModifiedBy>
  <cp:lastPrinted>2021-10-06T11:37:13Z</cp:lastPrinted>
  <dcterms:created xsi:type="dcterms:W3CDTF">2020-08-27T15:35:41Z</dcterms:created>
  <dcterms:modified xsi:type="dcterms:W3CDTF">2023-01-26T09:11:25Z</dcterms:modified>
</cp:coreProperties>
</file>